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Praentation.Nbet\"/>
    </mc:Choice>
  </mc:AlternateContent>
  <bookViews>
    <workbookView xWindow="0" yWindow="0" windowWidth="20490" windowHeight="7755"/>
  </bookViews>
  <sheets>
    <sheet name="SUMMARY " sheetId="3" r:id="rId1"/>
    <sheet name="BREAKDOWN " sheetId="2" r:id="rId2"/>
  </sheets>
  <externalReferences>
    <externalReference r:id="rId3"/>
    <externalReference r:id="rId4"/>
  </externalReferences>
  <definedNames>
    <definedName name="A">#N/A</definedName>
    <definedName name="admin_codes">[1]Summary!$AG$2:$AG$845</definedName>
    <definedName name="B">#N/A</definedName>
    <definedName name="capital_exp">[1]Summary!$AH$118:$AH$217</definedName>
    <definedName name="cum_balance" localSheetId="1">OFFSET(#REF!,2,0,'BREAKDOWN '!nper,1)</definedName>
    <definedName name="cum_balance">OFFSET(#REF!,2,0,nper,1)</definedName>
    <definedName name="cum_interest" localSheetId="1">OFFSET(#REF!,2,0,'BREAKDOWN '!nper,1)</definedName>
    <definedName name="cum_interest">OFFSET(#REF!,2,0,nper,1)</definedName>
    <definedName name="cum_payments" localSheetId="1">OFFSET(#REF!,2,0,'BREAKDOWN '!nper,1)</definedName>
    <definedName name="cum_payments">OFFSET(#REF!,2,0,nper,1)</definedName>
    <definedName name="cum_principal" localSheetId="1">OFFSET(#REF!,2,0,'BREAKDOWN '!nper,1)</definedName>
    <definedName name="cum_principal">OFFSET(#REF!,2,0,nper,1)</definedName>
    <definedName name="D">#N/A</definedName>
    <definedName name="data" localSheetId="1">'BREAKDOWN '!#REF!</definedName>
    <definedName name="DSVFDSFDS">#REF!</definedName>
    <definedName name="FilterCells">1000</definedName>
    <definedName name="fpdate" localSheetId="1">#REF!</definedName>
    <definedName name="fpdate">#REF!</definedName>
    <definedName name="int">#N/A</definedName>
    <definedName name="int_rate_history" localSheetId="1">OFFSET(#REF!,2,0,'BREAKDOWN '!nper,1)</definedName>
    <definedName name="int_rate_history">OFFSET(#REF!,2,0,nper,1)</definedName>
    <definedName name="kano3">#REF!</definedName>
    <definedName name="Months">[2]Forecast!$C$4:$BB$4</definedName>
    <definedName name="nn" localSheetId="1">OFFSET(#REF!,2,0,'BREAKDOWN '!nper,1)</definedName>
    <definedName name="nn">OFFSET(#REF!,2,0,nper,1)</definedName>
    <definedName name="nper" localSheetId="1">'BREAKDOWN '!term*12</definedName>
    <definedName name="nper">term*12</definedName>
    <definedName name="other_recurrent">[1]Summary!$AH$12:$AH$117</definedName>
    <definedName name="oustanding">#N/A</definedName>
    <definedName name="personnel_cost">[1]Summary!$AH$2:$AH$11</definedName>
    <definedName name="_xlnm.Print_Area" localSheetId="1">'BREAKDOWN '!$B$2:$P$91</definedName>
    <definedName name="_xlnm.Print_Titles" localSheetId="1">'BREAKDOWN '!$B:$C,'BREAKDOWN '!$2:$3</definedName>
    <definedName name="Programme">[1]Summary!$F$6:$F$39</definedName>
    <definedName name="Sector">[1]Summary!$A$6:$A$31</definedName>
    <definedName name="term" localSheetId="1">#REF!</definedName>
    <definedName name="term">#REF!</definedName>
    <definedName name="TEST">#N/A</definedName>
    <definedName name="valuevx">42.314159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3" l="1"/>
  <c r="C7" i="3"/>
  <c r="C8" i="3"/>
  <c r="C9" i="3"/>
  <c r="C10" i="3"/>
  <c r="C11" i="3"/>
  <c r="C12" i="3"/>
  <c r="C13" i="3"/>
  <c r="C14" i="3"/>
  <c r="C15" i="3"/>
  <c r="C16" i="3"/>
  <c r="C17" i="3"/>
  <c r="C18" i="3"/>
  <c r="C19" i="3"/>
  <c r="C20" i="3"/>
  <c r="C21" i="3"/>
  <c r="C22" i="3"/>
  <c r="C23" i="3"/>
  <c r="C24" i="3"/>
  <c r="C25" i="3"/>
  <c r="C26" i="3"/>
  <c r="C27" i="3"/>
  <c r="C28" i="3"/>
  <c r="C29" i="3"/>
  <c r="C5" i="3"/>
  <c r="C30" i="3" s="1"/>
  <c r="B6" i="3"/>
  <c r="D6" i="3" s="1"/>
  <c r="B7" i="3"/>
  <c r="D7" i="3" s="1"/>
  <c r="B8" i="3"/>
  <c r="D8" i="3" s="1"/>
  <c r="B9" i="3"/>
  <c r="D9" i="3" s="1"/>
  <c r="B10" i="3"/>
  <c r="D10" i="3" s="1"/>
  <c r="B11" i="3"/>
  <c r="D11" i="3" s="1"/>
  <c r="B12" i="3"/>
  <c r="D12" i="3" s="1"/>
  <c r="B13" i="3"/>
  <c r="D13" i="3" s="1"/>
  <c r="B14" i="3"/>
  <c r="D14" i="3" s="1"/>
  <c r="B15" i="3"/>
  <c r="D15" i="3" s="1"/>
  <c r="B16" i="3"/>
  <c r="D16" i="3" s="1"/>
  <c r="B17" i="3"/>
  <c r="D17" i="3" s="1"/>
  <c r="B18" i="3"/>
  <c r="D18" i="3" s="1"/>
  <c r="B19" i="3"/>
  <c r="D19" i="3" s="1"/>
  <c r="B20" i="3"/>
  <c r="D20" i="3" s="1"/>
  <c r="B21" i="3"/>
  <c r="D21" i="3" s="1"/>
  <c r="B22" i="3"/>
  <c r="D22" i="3" s="1"/>
  <c r="B23" i="3"/>
  <c r="D23" i="3" s="1"/>
  <c r="B24" i="3"/>
  <c r="D24" i="3" s="1"/>
  <c r="B25" i="3"/>
  <c r="D25" i="3" s="1"/>
  <c r="B26" i="3"/>
  <c r="D26" i="3" s="1"/>
  <c r="B27" i="3"/>
  <c r="D27" i="3" s="1"/>
  <c r="B28" i="3"/>
  <c r="D28" i="3" s="1"/>
  <c r="B29" i="3"/>
  <c r="D29" i="3" s="1"/>
  <c r="B5" i="3"/>
  <c r="B30" i="3" s="1"/>
  <c r="D5" i="3" l="1"/>
  <c r="D30" i="3" s="1"/>
  <c r="O89" i="2"/>
  <c r="N89" i="2"/>
  <c r="M89" i="2"/>
  <c r="L89" i="2"/>
  <c r="K89" i="2"/>
  <c r="J89" i="2"/>
  <c r="I89" i="2"/>
  <c r="H89" i="2"/>
  <c r="G89" i="2"/>
  <c r="F89" i="2"/>
  <c r="E89" i="2"/>
  <c r="D89" i="2"/>
  <c r="O88" i="2"/>
  <c r="N88" i="2"/>
  <c r="M88" i="2"/>
  <c r="L88" i="2"/>
  <c r="K88" i="2"/>
  <c r="J88" i="2"/>
  <c r="I88" i="2"/>
  <c r="H88" i="2"/>
  <c r="G88" i="2"/>
  <c r="F88" i="2"/>
  <c r="E88" i="2"/>
  <c r="D88" i="2"/>
  <c r="O87" i="2"/>
  <c r="N87" i="2"/>
  <c r="M87" i="2"/>
  <c r="L87" i="2"/>
  <c r="K87" i="2"/>
  <c r="J87" i="2"/>
  <c r="I87" i="2"/>
  <c r="H87" i="2"/>
  <c r="G87" i="2"/>
  <c r="F87" i="2"/>
  <c r="E87" i="2"/>
  <c r="D87" i="2"/>
  <c r="O86" i="2"/>
  <c r="N86" i="2"/>
  <c r="M86" i="2"/>
  <c r="L86" i="2"/>
  <c r="K86" i="2"/>
  <c r="J86" i="2"/>
  <c r="I86" i="2"/>
  <c r="H86" i="2"/>
  <c r="G86" i="2"/>
  <c r="F86" i="2"/>
  <c r="E86" i="2"/>
  <c r="D86" i="2"/>
  <c r="O85" i="2"/>
  <c r="N85" i="2"/>
  <c r="M85" i="2"/>
  <c r="L85" i="2"/>
  <c r="K85" i="2"/>
  <c r="J85" i="2"/>
  <c r="I85" i="2"/>
  <c r="H85" i="2"/>
  <c r="G85" i="2"/>
  <c r="F85" i="2"/>
  <c r="E85" i="2"/>
  <c r="D85" i="2"/>
  <c r="O84" i="2"/>
  <c r="N84" i="2"/>
  <c r="M84" i="2"/>
  <c r="L84" i="2"/>
  <c r="K84" i="2"/>
  <c r="J84" i="2"/>
  <c r="I84" i="2"/>
  <c r="H84" i="2"/>
  <c r="G84" i="2"/>
  <c r="F84" i="2"/>
  <c r="E84" i="2"/>
  <c r="D84" i="2"/>
  <c r="O83" i="2"/>
  <c r="N83" i="2"/>
  <c r="M83" i="2"/>
  <c r="L83" i="2"/>
  <c r="K83" i="2"/>
  <c r="J83" i="2"/>
  <c r="I83" i="2"/>
  <c r="H83" i="2"/>
  <c r="G83" i="2"/>
  <c r="F83" i="2"/>
  <c r="E83" i="2"/>
  <c r="D83" i="2"/>
  <c r="O82" i="2"/>
  <c r="N82" i="2"/>
  <c r="M82" i="2"/>
  <c r="L82" i="2"/>
  <c r="K82" i="2"/>
  <c r="J82" i="2"/>
  <c r="I82" i="2"/>
  <c r="H82" i="2"/>
  <c r="G82" i="2"/>
  <c r="F82" i="2"/>
  <c r="E82" i="2"/>
  <c r="D82" i="2"/>
  <c r="O81" i="2"/>
  <c r="N81" i="2"/>
  <c r="M81" i="2"/>
  <c r="L81" i="2"/>
  <c r="K81" i="2"/>
  <c r="J81" i="2"/>
  <c r="I81" i="2"/>
  <c r="H81" i="2"/>
  <c r="G81" i="2"/>
  <c r="F81" i="2"/>
  <c r="E81" i="2"/>
  <c r="D81" i="2"/>
  <c r="O80" i="2"/>
  <c r="N80" i="2"/>
  <c r="M80" i="2"/>
  <c r="L80" i="2"/>
  <c r="K80" i="2"/>
  <c r="J80" i="2"/>
  <c r="I80" i="2"/>
  <c r="H80" i="2"/>
  <c r="G80" i="2"/>
  <c r="F80" i="2"/>
  <c r="E80" i="2"/>
  <c r="D80" i="2"/>
  <c r="O79" i="2"/>
  <c r="N79" i="2"/>
  <c r="M79" i="2"/>
  <c r="L79" i="2"/>
  <c r="K79" i="2"/>
  <c r="J79" i="2"/>
  <c r="I79" i="2"/>
  <c r="H79" i="2"/>
  <c r="G79" i="2"/>
  <c r="F79" i="2"/>
  <c r="E79" i="2"/>
  <c r="D79" i="2"/>
  <c r="O78" i="2"/>
  <c r="N78" i="2"/>
  <c r="M78" i="2"/>
  <c r="L78" i="2"/>
  <c r="K78" i="2"/>
  <c r="J78" i="2"/>
  <c r="I78" i="2"/>
  <c r="H78" i="2"/>
  <c r="G78" i="2"/>
  <c r="F78" i="2"/>
  <c r="E78" i="2"/>
  <c r="D78" i="2"/>
  <c r="O77" i="2"/>
  <c r="N77" i="2"/>
  <c r="M77" i="2"/>
  <c r="L77" i="2"/>
  <c r="K77" i="2"/>
  <c r="J77" i="2"/>
  <c r="I77" i="2"/>
  <c r="H77" i="2"/>
  <c r="G77" i="2"/>
  <c r="F77" i="2"/>
  <c r="E77" i="2"/>
  <c r="D77" i="2"/>
  <c r="O76" i="2"/>
  <c r="N76" i="2"/>
  <c r="M76" i="2"/>
  <c r="L76" i="2"/>
  <c r="K76" i="2"/>
  <c r="J76" i="2"/>
  <c r="I76" i="2"/>
  <c r="H76" i="2"/>
  <c r="G76" i="2"/>
  <c r="F76" i="2"/>
  <c r="E76" i="2"/>
  <c r="D76" i="2"/>
  <c r="O75" i="2"/>
  <c r="N75" i="2"/>
  <c r="M75" i="2"/>
  <c r="L75" i="2"/>
  <c r="K75" i="2"/>
  <c r="J75" i="2"/>
  <c r="I75" i="2"/>
  <c r="H75" i="2"/>
  <c r="G75" i="2"/>
  <c r="F75" i="2"/>
  <c r="E75" i="2"/>
  <c r="D75" i="2"/>
  <c r="O74" i="2"/>
  <c r="N74" i="2"/>
  <c r="M74" i="2"/>
  <c r="L74" i="2"/>
  <c r="K74" i="2"/>
  <c r="J74" i="2"/>
  <c r="I74" i="2"/>
  <c r="H74" i="2"/>
  <c r="G74" i="2"/>
  <c r="F74" i="2"/>
  <c r="E74" i="2"/>
  <c r="D74" i="2"/>
  <c r="O73" i="2"/>
  <c r="N73" i="2"/>
  <c r="M73" i="2"/>
  <c r="L73" i="2"/>
  <c r="K73" i="2"/>
  <c r="J73" i="2"/>
  <c r="I73" i="2"/>
  <c r="H73" i="2"/>
  <c r="G73" i="2"/>
  <c r="F73" i="2"/>
  <c r="E73" i="2"/>
  <c r="D73" i="2"/>
  <c r="O72" i="2"/>
  <c r="N72" i="2"/>
  <c r="M72" i="2"/>
  <c r="L72" i="2"/>
  <c r="K72" i="2"/>
  <c r="J72" i="2"/>
  <c r="I72" i="2"/>
  <c r="H72" i="2"/>
  <c r="G72" i="2"/>
  <c r="F72" i="2"/>
  <c r="E72" i="2"/>
  <c r="D72" i="2"/>
  <c r="O71" i="2"/>
  <c r="N71" i="2"/>
  <c r="M71" i="2"/>
  <c r="L71" i="2"/>
  <c r="K71" i="2"/>
  <c r="J71" i="2"/>
  <c r="I71" i="2"/>
  <c r="H71" i="2"/>
  <c r="G71" i="2"/>
  <c r="F71" i="2"/>
  <c r="E71" i="2"/>
  <c r="D71" i="2"/>
  <c r="O70" i="2"/>
  <c r="N70" i="2"/>
  <c r="M70" i="2"/>
  <c r="L70" i="2"/>
  <c r="K70" i="2"/>
  <c r="J70" i="2"/>
  <c r="I70" i="2"/>
  <c r="H70" i="2"/>
  <c r="G70" i="2"/>
  <c r="F70" i="2"/>
  <c r="E70" i="2"/>
  <c r="D70" i="2"/>
  <c r="O69" i="2"/>
  <c r="N69" i="2"/>
  <c r="M69" i="2"/>
  <c r="L69" i="2"/>
  <c r="K69" i="2"/>
  <c r="J69" i="2"/>
  <c r="I69" i="2"/>
  <c r="H69" i="2"/>
  <c r="G69" i="2"/>
  <c r="F69" i="2"/>
  <c r="E69" i="2"/>
  <c r="D69" i="2"/>
  <c r="O68" i="2"/>
  <c r="N68" i="2"/>
  <c r="M68" i="2"/>
  <c r="L68" i="2"/>
  <c r="K68" i="2"/>
  <c r="J68" i="2"/>
  <c r="I68" i="2"/>
  <c r="H68" i="2"/>
  <c r="G68" i="2"/>
  <c r="F68" i="2"/>
  <c r="E68" i="2"/>
  <c r="D68" i="2"/>
  <c r="O67" i="2"/>
  <c r="N67" i="2"/>
  <c r="M67" i="2"/>
  <c r="L67" i="2"/>
  <c r="K67" i="2"/>
  <c r="J67" i="2"/>
  <c r="I67" i="2"/>
  <c r="H67" i="2"/>
  <c r="G67" i="2"/>
  <c r="F67" i="2"/>
  <c r="E67" i="2"/>
  <c r="D67" i="2"/>
  <c r="O66" i="2"/>
  <c r="N66" i="2"/>
  <c r="M66" i="2"/>
  <c r="L66" i="2"/>
  <c r="K66" i="2"/>
  <c r="J66" i="2"/>
  <c r="I66" i="2"/>
  <c r="H66" i="2"/>
  <c r="G66" i="2"/>
  <c r="F66" i="2"/>
  <c r="E66" i="2"/>
  <c r="D66" i="2"/>
  <c r="O65" i="2"/>
  <c r="N65" i="2"/>
  <c r="M65" i="2"/>
  <c r="L65" i="2"/>
  <c r="K65" i="2"/>
  <c r="J65" i="2"/>
  <c r="I65" i="2"/>
  <c r="H65" i="2"/>
  <c r="G65" i="2"/>
  <c r="F65" i="2"/>
  <c r="E65" i="2"/>
  <c r="D65" i="2"/>
  <c r="O61" i="2"/>
  <c r="N61" i="2"/>
  <c r="M61" i="2"/>
  <c r="L61" i="2"/>
  <c r="K61" i="2"/>
  <c r="J61" i="2"/>
  <c r="I61" i="2"/>
  <c r="H61" i="2"/>
  <c r="G61" i="2"/>
  <c r="P60" i="2"/>
  <c r="P59" i="2"/>
  <c r="P58" i="2"/>
  <c r="F61" i="2"/>
  <c r="P56" i="2"/>
  <c r="P55" i="2"/>
  <c r="P54" i="2"/>
  <c r="P53" i="2"/>
  <c r="P52" i="2"/>
  <c r="P51" i="2"/>
  <c r="P50" i="2"/>
  <c r="P49" i="2"/>
  <c r="P48" i="2"/>
  <c r="P47" i="2"/>
  <c r="P46" i="2"/>
  <c r="P45" i="2"/>
  <c r="P44" i="2"/>
  <c r="P43" i="2"/>
  <c r="P42" i="2"/>
  <c r="P41" i="2"/>
  <c r="P40" i="2"/>
  <c r="P39" i="2"/>
  <c r="P38" i="2"/>
  <c r="P37" i="2"/>
  <c r="P36" i="2"/>
  <c r="M4" i="2"/>
  <c r="L4" i="2"/>
  <c r="K4" i="2"/>
  <c r="J4" i="2"/>
  <c r="I4" i="2"/>
  <c r="H4" i="2"/>
  <c r="F4" i="2"/>
  <c r="O32" i="2"/>
  <c r="N32" i="2"/>
  <c r="M32" i="2"/>
  <c r="L32" i="2"/>
  <c r="K32" i="2"/>
  <c r="J32" i="2"/>
  <c r="I32" i="2"/>
  <c r="H32" i="2"/>
  <c r="G32" i="2"/>
  <c r="F32" i="2"/>
  <c r="E32" i="2"/>
  <c r="D32" i="2"/>
  <c r="P31" i="2"/>
  <c r="P30" i="2"/>
  <c r="P29" i="2"/>
  <c r="P28" i="2"/>
  <c r="P27" i="2"/>
  <c r="P26" i="2"/>
  <c r="P25" i="2"/>
  <c r="P24" i="2"/>
  <c r="P23" i="2"/>
  <c r="P22" i="2"/>
  <c r="P21" i="2"/>
  <c r="P20" i="2"/>
  <c r="P19" i="2"/>
  <c r="P18" i="2"/>
  <c r="P17" i="2"/>
  <c r="P16" i="2"/>
  <c r="P15" i="2"/>
  <c r="P14" i="2"/>
  <c r="P13" i="2"/>
  <c r="P12" i="2"/>
  <c r="P11" i="2"/>
  <c r="P10" i="2"/>
  <c r="P9" i="2"/>
  <c r="P8" i="2"/>
  <c r="P7" i="2"/>
  <c r="G4" i="2"/>
  <c r="P65" i="2" l="1"/>
  <c r="P76" i="2"/>
  <c r="G90" i="2"/>
  <c r="I90" i="2"/>
  <c r="P32" i="2"/>
  <c r="D61" i="2"/>
  <c r="D90" i="2"/>
  <c r="P66" i="2"/>
  <c r="E61" i="2"/>
  <c r="E90" i="2"/>
  <c r="K90" i="2"/>
  <c r="P69" i="2"/>
  <c r="P70" i="2"/>
  <c r="P82" i="2"/>
  <c r="L90" i="2"/>
  <c r="J90" i="2"/>
  <c r="P68" i="2"/>
  <c r="P71" i="2"/>
  <c r="P83" i="2"/>
  <c r="N90" i="2"/>
  <c r="P72" i="2"/>
  <c r="P84" i="2"/>
  <c r="P80" i="2"/>
  <c r="P57" i="2"/>
  <c r="P61" i="2" s="1"/>
  <c r="P73" i="2"/>
  <c r="P85" i="2"/>
  <c r="P74" i="2"/>
  <c r="M90" i="2"/>
  <c r="P75" i="2"/>
  <c r="P87" i="2"/>
  <c r="O90" i="2"/>
  <c r="P77" i="2"/>
  <c r="P89" i="2"/>
  <c r="P67" i="2"/>
  <c r="P78" i="2"/>
  <c r="H90" i="2"/>
  <c r="P81" i="2"/>
  <c r="P79" i="2"/>
  <c r="P86" i="2" l="1"/>
  <c r="P88" i="2"/>
  <c r="F90" i="2"/>
  <c r="P90" i="2" l="1"/>
</calcChain>
</file>

<file path=xl/comments1.xml><?xml version="1.0" encoding="utf-8"?>
<comments xmlns="http://schemas.openxmlformats.org/spreadsheetml/2006/main">
  <authors>
    <author>Oladapo Runsewe</author>
  </authors>
  <commentList>
    <comment ref="E57" authorId="0" shapeId="0">
      <text>
        <r>
          <rPr>
            <b/>
            <sz val="9"/>
            <color indexed="81"/>
            <rFont val="Tahoma"/>
            <family val="2"/>
          </rPr>
          <t>Oladapo Runsewe:</t>
        </r>
        <r>
          <rPr>
            <sz val="9"/>
            <color indexed="81"/>
            <rFont val="Tahoma"/>
            <family val="2"/>
          </rPr>
          <t xml:space="preserve">
APROPRAITON AND USD PAYMENT
</t>
        </r>
      </text>
    </comment>
    <comment ref="F57" authorId="0" shapeId="0">
      <text>
        <r>
          <rPr>
            <b/>
            <sz val="9"/>
            <color indexed="81"/>
            <rFont val="Tahoma"/>
            <family val="2"/>
          </rPr>
          <t>Oladapo Runsewe:</t>
        </r>
        <r>
          <rPr>
            <sz val="9"/>
            <color indexed="81"/>
            <rFont val="Tahoma"/>
            <family val="2"/>
          </rPr>
          <t xml:space="preserve">
APROPRAITON AND USD PAYMENT
</t>
        </r>
      </text>
    </comment>
  </commentList>
</comments>
</file>

<file path=xl/sharedStrings.xml><?xml version="1.0" encoding="utf-8"?>
<sst xmlns="http://schemas.openxmlformats.org/spreadsheetml/2006/main" count="125" uniqueCount="41">
  <si>
    <t>GENCOS</t>
  </si>
  <si>
    <t>TOTAL (N)</t>
  </si>
  <si>
    <t>KAINJI</t>
  </si>
  <si>
    <t>JEBBA</t>
  </si>
  <si>
    <t>SHIRORO</t>
  </si>
  <si>
    <t>EGBIN</t>
  </si>
  <si>
    <t>DELTA</t>
  </si>
  <si>
    <t>SAPELE</t>
  </si>
  <si>
    <t>GEREGU</t>
  </si>
  <si>
    <t>AFAM</t>
  </si>
  <si>
    <t>OLORUNSOGO 1</t>
  </si>
  <si>
    <t>OMOTOSHO 1</t>
  </si>
  <si>
    <t>ALAOJI NIPP</t>
  </si>
  <si>
    <t>GEREGU NIPP</t>
  </si>
  <si>
    <t>CALABAR (ODUKPANI)</t>
  </si>
  <si>
    <t>OLORUNSOGO 2 (NIPP)</t>
  </si>
  <si>
    <t>OMOTOSHO 2</t>
  </si>
  <si>
    <t>SAPELE 2 (NIPP)</t>
  </si>
  <si>
    <t>IHOVBOR NIPP</t>
  </si>
  <si>
    <t>GBARAIN NIPP</t>
  </si>
  <si>
    <t>IBOM POWER</t>
  </si>
  <si>
    <t>OMOKU</t>
  </si>
  <si>
    <t xml:space="preserve">RIVERS IPP </t>
  </si>
  <si>
    <t>TRANS AMADI</t>
  </si>
  <si>
    <t>AZURA EDO POWER</t>
  </si>
  <si>
    <t>AFAM VI (SHELL)</t>
  </si>
  <si>
    <t>OKPAI</t>
  </si>
  <si>
    <t>TOTAL</t>
  </si>
  <si>
    <t>% of DisCo Payments</t>
  </si>
  <si>
    <t>B</t>
  </si>
  <si>
    <t xml:space="preserve">PAF PAYMENT </t>
  </si>
  <si>
    <t xml:space="preserve">       </t>
  </si>
  <si>
    <t>D</t>
  </si>
  <si>
    <t>TOTAL PAYMENTS "B+C+D"</t>
  </si>
  <si>
    <t>E</t>
  </si>
  <si>
    <t>GENCOS  PAYMENT PERFORMANCES</t>
  </si>
  <si>
    <t>FGN BUDGETARY APPROPRIATION</t>
  </si>
  <si>
    <t>CBN PAYMENT ASSURANCE FACILITY</t>
  </si>
  <si>
    <t>FGN BUDGETARY CONTRIBUTION</t>
  </si>
  <si>
    <t>* Please note that this publication is in line with the World Bank requirement of sources and uses of funds in the Power Sector Recovery Operations (PSRO) financing plan. It does not include market payments.</t>
  </si>
  <si>
    <t xml:space="preserve">2020 GENERATION COMPANIES TARIFF SHORTFALL PAYMENTS FROM  SOURCES OF FUNDS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</si>
</sst>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0">
    <font>
      <sz val="11"/>
      <color theme="1"/>
      <name val="Calibri"/>
      <family val="2"/>
      <scheme val="minor"/>
    </font>
    <font>
      <sz val="11"/>
      <color theme="1"/>
      <name val="Calibri"/>
      <family val="2"/>
      <scheme val="minor"/>
    </font>
    <font>
      <b/>
      <sz val="14"/>
      <color theme="1"/>
      <name val="ClearviewATT LT"/>
      <family val="2"/>
    </font>
    <font>
      <b/>
      <u/>
      <sz val="14"/>
      <color theme="1"/>
      <name val="ClearviewATT LT"/>
      <family val="2"/>
    </font>
    <font>
      <b/>
      <sz val="16"/>
      <color theme="1"/>
      <name val="ClearviewATT LT"/>
      <family val="2"/>
    </font>
    <font>
      <b/>
      <sz val="14"/>
      <color theme="0"/>
      <name val="ClearviewATT LT"/>
      <family val="2"/>
    </font>
    <font>
      <b/>
      <sz val="9"/>
      <color indexed="81"/>
      <name val="Tahoma"/>
      <family val="2"/>
    </font>
    <font>
      <sz val="9"/>
      <color indexed="81"/>
      <name val="Tahoma"/>
      <family val="2"/>
    </font>
    <font>
      <sz val="11"/>
      <color theme="1"/>
      <name val="ClearviewATT"/>
      <family val="2"/>
    </font>
    <font>
      <b/>
      <sz val="14"/>
      <color theme="1"/>
      <name val="ClearviewATT"/>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s>
  <cellStyleXfs count="4">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cellStyleXfs>
  <cellXfs count="68">
    <xf numFmtId="0" fontId="0" fillId="0" borderId="0" xfId="0"/>
    <xf numFmtId="0" fontId="2" fillId="2" borderId="0" xfId="2" applyFont="1" applyFill="1"/>
    <xf numFmtId="0" fontId="2" fillId="0" borderId="0" xfId="2" applyFont="1"/>
    <xf numFmtId="17" fontId="3" fillId="2" borderId="0" xfId="2" applyNumberFormat="1" applyFont="1" applyFill="1"/>
    <xf numFmtId="0" fontId="3" fillId="2" borderId="0" xfId="2" applyFont="1" applyFill="1"/>
    <xf numFmtId="0" fontId="3" fillId="0" borderId="0" xfId="2" applyFont="1"/>
    <xf numFmtId="0" fontId="2" fillId="2" borderId="4" xfId="2" applyFont="1" applyFill="1" applyBorder="1"/>
    <xf numFmtId="17" fontId="2" fillId="2" borderId="2" xfId="2" applyNumberFormat="1" applyFont="1" applyFill="1" applyBorder="1" applyAlignment="1">
      <alignment horizontal="center" vertical="center"/>
    </xf>
    <xf numFmtId="17" fontId="2" fillId="2" borderId="5" xfId="2" applyNumberFormat="1" applyFont="1" applyFill="1" applyBorder="1" applyAlignment="1">
      <alignment horizontal="center" vertical="center"/>
    </xf>
    <xf numFmtId="0" fontId="2" fillId="2" borderId="5" xfId="2" applyFont="1" applyFill="1" applyBorder="1" applyAlignment="1">
      <alignment horizontal="center" vertical="center" wrapText="1"/>
    </xf>
    <xf numFmtId="164" fontId="2" fillId="2" borderId="6" xfId="1" applyFont="1" applyFill="1" applyBorder="1"/>
    <xf numFmtId="164" fontId="2" fillId="2" borderId="6" xfId="1" applyFont="1" applyFill="1" applyBorder="1" applyAlignment="1">
      <alignment horizontal="center"/>
    </xf>
    <xf numFmtId="164" fontId="2" fillId="2" borderId="3" xfId="1" applyFont="1" applyFill="1" applyBorder="1" applyAlignment="1">
      <alignment horizontal="center"/>
    </xf>
    <xf numFmtId="164" fontId="2" fillId="0" borderId="6" xfId="1" applyFont="1" applyBorder="1"/>
    <xf numFmtId="164" fontId="2" fillId="0" borderId="6" xfId="1" applyFont="1" applyBorder="1" applyAlignment="1">
      <alignment horizontal="center"/>
    </xf>
    <xf numFmtId="164" fontId="2" fillId="2" borderId="1" xfId="1" applyFont="1" applyFill="1" applyBorder="1"/>
    <xf numFmtId="164" fontId="2" fillId="2" borderId="8" xfId="1" applyFont="1" applyFill="1" applyBorder="1" applyAlignment="1">
      <alignment horizontal="center"/>
    </xf>
    <xf numFmtId="0" fontId="2" fillId="2" borderId="8" xfId="2" applyFont="1" applyFill="1" applyBorder="1" applyAlignment="1">
      <alignment vertical="center"/>
    </xf>
    <xf numFmtId="164" fontId="5" fillId="2" borderId="9" xfId="1" applyFont="1" applyFill="1" applyBorder="1"/>
    <xf numFmtId="164" fontId="5" fillId="2" borderId="10" xfId="1" applyFont="1" applyFill="1" applyBorder="1"/>
    <xf numFmtId="164" fontId="5" fillId="2" borderId="11" xfId="1" applyFont="1" applyFill="1" applyBorder="1"/>
    <xf numFmtId="0" fontId="5" fillId="2" borderId="0" xfId="2" applyFont="1" applyFill="1"/>
    <xf numFmtId="164" fontId="2" fillId="2" borderId="1" xfId="1" applyFont="1" applyFill="1" applyBorder="1" applyAlignment="1">
      <alignment horizontal="left"/>
    </xf>
    <xf numFmtId="164" fontId="2" fillId="2" borderId="0" xfId="1" applyFont="1" applyFill="1"/>
    <xf numFmtId="164" fontId="2" fillId="0" borderId="3" xfId="1" applyFont="1" applyBorder="1" applyAlignment="1">
      <alignment horizontal="center"/>
    </xf>
    <xf numFmtId="164" fontId="2" fillId="2" borderId="2" xfId="1" applyFont="1" applyFill="1" applyBorder="1" applyAlignment="1">
      <alignment horizontal="center"/>
    </xf>
    <xf numFmtId="0" fontId="2" fillId="2" borderId="7" xfId="2" applyFont="1" applyFill="1" applyBorder="1"/>
    <xf numFmtId="164" fontId="2" fillId="4" borderId="0" xfId="1" applyFont="1" applyFill="1"/>
    <xf numFmtId="164" fontId="2" fillId="2" borderId="13" xfId="1" applyFont="1" applyFill="1" applyBorder="1"/>
    <xf numFmtId="164" fontId="2" fillId="5" borderId="6" xfId="1" applyFont="1" applyFill="1" applyBorder="1" applyAlignment="1">
      <alignment horizontal="center"/>
    </xf>
    <xf numFmtId="164" fontId="2" fillId="6" borderId="6" xfId="1" applyFont="1" applyFill="1" applyBorder="1" applyAlignment="1">
      <alignment horizontal="center"/>
    </xf>
    <xf numFmtId="164" fontId="2" fillId="4" borderId="6" xfId="1" applyFont="1" applyFill="1" applyBorder="1" applyAlignment="1">
      <alignment horizontal="center"/>
    </xf>
    <xf numFmtId="0" fontId="2" fillId="2" borderId="3" xfId="2" applyFont="1" applyFill="1" applyBorder="1" applyAlignment="1">
      <alignment horizontal="center" vertical="center"/>
    </xf>
    <xf numFmtId="164" fontId="2" fillId="2" borderId="5" xfId="1" applyFont="1" applyFill="1" applyBorder="1" applyAlignment="1">
      <alignment horizontal="center"/>
    </xf>
    <xf numFmtId="40" fontId="2" fillId="2" borderId="3" xfId="1" applyNumberFormat="1" applyFont="1" applyFill="1" applyBorder="1" applyAlignment="1">
      <alignment horizontal="center"/>
    </xf>
    <xf numFmtId="40" fontId="2" fillId="2" borderId="8" xfId="1" applyNumberFormat="1" applyFont="1" applyFill="1" applyBorder="1" applyAlignment="1">
      <alignment horizontal="center"/>
    </xf>
    <xf numFmtId="0" fontId="2" fillId="2" borderId="8" xfId="2" applyFont="1" applyFill="1" applyBorder="1"/>
    <xf numFmtId="164" fontId="2" fillId="2" borderId="0" xfId="1" applyFont="1" applyFill="1" applyAlignment="1">
      <alignment horizontal="right" vertical="top" wrapText="1"/>
    </xf>
    <xf numFmtId="164" fontId="2" fillId="2" borderId="0" xfId="1" applyFont="1" applyFill="1" applyAlignment="1">
      <alignment horizontal="left" wrapText="1"/>
    </xf>
    <xf numFmtId="0" fontId="2" fillId="2" borderId="0" xfId="2" applyFont="1" applyFill="1" applyAlignment="1">
      <alignment horizontal="right" vertical="top" wrapText="1"/>
    </xf>
    <xf numFmtId="0" fontId="8" fillId="0" borderId="0" xfId="0" applyFont="1"/>
    <xf numFmtId="0" fontId="9" fillId="2" borderId="4" xfId="2" applyFont="1" applyFill="1" applyBorder="1"/>
    <xf numFmtId="17" fontId="9" fillId="2" borderId="2" xfId="2" applyNumberFormat="1" applyFont="1" applyFill="1" applyBorder="1" applyAlignment="1">
      <alignment horizontal="center" vertical="center"/>
    </xf>
    <xf numFmtId="17" fontId="9" fillId="2" borderId="8" xfId="2" applyNumberFormat="1" applyFont="1" applyFill="1" applyBorder="1" applyAlignment="1">
      <alignment horizontal="center" vertical="center"/>
    </xf>
    <xf numFmtId="17" fontId="9" fillId="2" borderId="5" xfId="2" applyNumberFormat="1" applyFont="1" applyFill="1" applyBorder="1" applyAlignment="1">
      <alignment horizontal="center" vertical="center"/>
    </xf>
    <xf numFmtId="164" fontId="9" fillId="2" borderId="6" xfId="1" applyFont="1" applyFill="1" applyBorder="1"/>
    <xf numFmtId="164" fontId="9" fillId="2" borderId="6" xfId="1" applyFont="1" applyFill="1" applyBorder="1" applyAlignment="1">
      <alignment horizontal="center"/>
    </xf>
    <xf numFmtId="164" fontId="9" fillId="2" borderId="3" xfId="1" applyFont="1" applyFill="1" applyBorder="1" applyAlignment="1">
      <alignment horizontal="center"/>
    </xf>
    <xf numFmtId="164" fontId="9" fillId="2" borderId="13" xfId="1" applyFont="1" applyFill="1" applyBorder="1" applyAlignment="1">
      <alignment horizontal="center"/>
    </xf>
    <xf numFmtId="164" fontId="9" fillId="0" borderId="6" xfId="1" applyFont="1" applyBorder="1"/>
    <xf numFmtId="164" fontId="9" fillId="2" borderId="1" xfId="1" applyFont="1" applyFill="1" applyBorder="1"/>
    <xf numFmtId="164" fontId="9" fillId="2" borderId="1" xfId="1" applyFont="1" applyFill="1" applyBorder="1" applyAlignment="1">
      <alignment horizontal="center"/>
    </xf>
    <xf numFmtId="164" fontId="9" fillId="2" borderId="8" xfId="1" applyFont="1" applyFill="1" applyBorder="1" applyAlignment="1">
      <alignment horizontal="center"/>
    </xf>
    <xf numFmtId="164" fontId="9" fillId="2" borderId="5" xfId="1" applyFont="1" applyFill="1" applyBorder="1" applyAlignment="1">
      <alignment horizontal="center"/>
    </xf>
    <xf numFmtId="0" fontId="9" fillId="2" borderId="1" xfId="2" applyFont="1" applyFill="1" applyBorder="1" applyAlignment="1">
      <alignment horizontal="center"/>
    </xf>
    <xf numFmtId="0" fontId="9" fillId="2" borderId="2" xfId="2" applyFont="1" applyFill="1" applyBorder="1" applyAlignment="1">
      <alignment horizontal="center"/>
    </xf>
    <xf numFmtId="0" fontId="9" fillId="2" borderId="5" xfId="2" applyFont="1" applyFill="1" applyBorder="1" applyAlignment="1">
      <alignment horizontal="center"/>
    </xf>
    <xf numFmtId="0" fontId="8" fillId="0" borderId="0" xfId="0" applyFont="1" applyAlignment="1">
      <alignment horizontal="left" vertical="center" wrapText="1"/>
    </xf>
    <xf numFmtId="0" fontId="2" fillId="2" borderId="12" xfId="2" applyFont="1" applyFill="1" applyBorder="1" applyAlignment="1">
      <alignment horizontal="center" vertical="center"/>
    </xf>
    <xf numFmtId="0" fontId="2" fillId="2" borderId="3" xfId="2" applyFont="1" applyFill="1" applyBorder="1" applyAlignment="1">
      <alignment horizontal="center" vertical="center"/>
    </xf>
    <xf numFmtId="164" fontId="2" fillId="2" borderId="1" xfId="1" applyFont="1" applyFill="1" applyBorder="1" applyAlignment="1">
      <alignment horizontal="left"/>
    </xf>
    <xf numFmtId="164" fontId="2" fillId="2" borderId="2" xfId="1" applyFont="1" applyFill="1" applyBorder="1" applyAlignment="1">
      <alignment horizontal="left"/>
    </xf>
    <xf numFmtId="164" fontId="2" fillId="2" borderId="5" xfId="1" applyFont="1" applyFill="1" applyBorder="1" applyAlignment="1">
      <alignment horizontal="left"/>
    </xf>
    <xf numFmtId="0" fontId="2" fillId="2" borderId="7" xfId="2" applyFont="1" applyFill="1" applyBorder="1" applyAlignment="1">
      <alignment horizontal="center" vertical="center"/>
    </xf>
    <xf numFmtId="0" fontId="3" fillId="3" borderId="1" xfId="2" applyFont="1" applyFill="1" applyBorder="1" applyAlignment="1">
      <alignment horizontal="left" vertical="center" wrapText="1"/>
    </xf>
    <xf numFmtId="0" fontId="3" fillId="3" borderId="2" xfId="2" applyFont="1" applyFill="1" applyBorder="1" applyAlignment="1">
      <alignment horizontal="left" vertical="center" wrapText="1"/>
    </xf>
    <xf numFmtId="0" fontId="4" fillId="0" borderId="1" xfId="2" applyFont="1" applyBorder="1" applyAlignment="1">
      <alignment horizontal="center"/>
    </xf>
    <xf numFmtId="0" fontId="4" fillId="0" borderId="2" xfId="2" applyFont="1" applyBorder="1" applyAlignment="1">
      <alignment horizontal="center"/>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8" Type="http://schemas.openxmlformats.org/officeDocument/2006/relationships/customXml" Target="../ink/ink7.xml"/><Relationship Id="rId13" Type="http://schemas.openxmlformats.org/officeDocument/2006/relationships/customXml" Target="../ink/ink11.xml"/><Relationship Id="rId18" Type="http://schemas.openxmlformats.org/officeDocument/2006/relationships/customXml" Target="../ink/ink16.xml"/><Relationship Id="rId3" Type="http://schemas.openxmlformats.org/officeDocument/2006/relationships/customXml" Target="../ink/ink3.xml"/><Relationship Id="rId21" Type="http://schemas.openxmlformats.org/officeDocument/2006/relationships/customXml" Target="../ink/ink18.xml"/><Relationship Id="rId7" Type="http://schemas.openxmlformats.org/officeDocument/2006/relationships/customXml" Target="../ink/ink6.xml"/><Relationship Id="rId12" Type="http://schemas.openxmlformats.org/officeDocument/2006/relationships/customXml" Target="../ink/ink10.xml"/><Relationship Id="rId17" Type="http://schemas.openxmlformats.org/officeDocument/2006/relationships/customXml" Target="../ink/ink15.xml"/><Relationship Id="rId2" Type="http://schemas.openxmlformats.org/officeDocument/2006/relationships/image" Target="../media/image1.png"/><Relationship Id="rId16" Type="http://schemas.openxmlformats.org/officeDocument/2006/relationships/customXml" Target="../ink/ink14.xml"/><Relationship Id="rId20" Type="http://schemas.openxmlformats.org/officeDocument/2006/relationships/customXml" Target="../ink/ink17.xml"/><Relationship Id="rId1" Type="http://schemas.openxmlformats.org/officeDocument/2006/relationships/customXml" Target="../ink/ink2.xml"/><Relationship Id="rId6" Type="http://schemas.openxmlformats.org/officeDocument/2006/relationships/customXml" Target="../ink/ink5.xml"/><Relationship Id="rId11" Type="http://schemas.openxmlformats.org/officeDocument/2006/relationships/customXml" Target="../ink/ink9.xml"/><Relationship Id="rId24" Type="http://schemas.openxmlformats.org/officeDocument/2006/relationships/image" Target="../media/image5.png"/><Relationship Id="rId5" Type="http://schemas.openxmlformats.org/officeDocument/2006/relationships/image" Target="../media/image2.png"/><Relationship Id="rId15" Type="http://schemas.openxmlformats.org/officeDocument/2006/relationships/customXml" Target="../ink/ink13.xml"/><Relationship Id="rId23" Type="http://schemas.openxmlformats.org/officeDocument/2006/relationships/customXml" Target="../ink/ink20.xml"/><Relationship Id="rId10" Type="http://schemas.openxmlformats.org/officeDocument/2006/relationships/customXml" Target="../ink/ink8.xml"/><Relationship Id="rId19" Type="http://schemas.openxmlformats.org/officeDocument/2006/relationships/image" Target="../media/image4.png"/><Relationship Id="rId4" Type="http://schemas.openxmlformats.org/officeDocument/2006/relationships/customXml" Target="../ink/ink4.xml"/><Relationship Id="rId9" Type="http://schemas.openxmlformats.org/officeDocument/2006/relationships/image" Target="../media/image3.png"/><Relationship Id="rId14" Type="http://schemas.openxmlformats.org/officeDocument/2006/relationships/customXml" Target="../ink/ink12.xml"/><Relationship Id="rId22" Type="http://schemas.openxmlformats.org/officeDocument/2006/relationships/customXml" Target="../ink/ink1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184813</xdr:rowOff>
    </xdr:from>
    <xdr:to>
      <xdr:col>2</xdr:col>
      <xdr:colOff>360</xdr:colOff>
      <xdr:row>29</xdr:row>
      <xdr:rowOff>185173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 xmlns:a16="http://schemas.microsoft.com/office/drawing/2014/main" id="{D7EC5A40-45CE-4212-947E-FAC3B8A7F861}"/>
                </a:ext>
              </a:extLst>
            </xdr14:cNvPr>
            <xdr14:cNvContentPartPr/>
          </xdr14:nvContentPartPr>
          <xdr14:nvPr macro=""/>
          <xdr14:xfrm>
            <a:off x="111878983" y="14254599"/>
            <a:ext cx="360" cy="360"/>
          </xdr14:xfrm>
        </xdr:contentPart>
      </mc:Choice>
      <mc:Fallback xmlns="">
        <xdr:pic>
          <xdr:nvPicPr>
            <xdr:cNvPr id="11" name="Ink 10">
              <a:extLst>
                <a:ext uri="{FF2B5EF4-FFF2-40B4-BE49-F238E27FC236}">
                  <a16:creationId xmlns:a16="http://schemas.microsoft.com/office/drawing/2014/main" id="{2963C5BF-D194-48D6-94F4-94F5BDF18E83}"/>
                </a:ext>
              </a:extLst>
            </xdr:cNvPr>
            <xdr:cNvPicPr/>
          </xdr:nvPicPr>
          <xdr:blipFill>
            <a:blip xmlns:r="http://schemas.openxmlformats.org/officeDocument/2006/relationships" r:embed="rId2"/>
            <a:stretch>
              <a:fillRect/>
            </a:stretch>
          </xdr:blipFill>
          <xdr:spPr>
            <a:xfrm>
              <a:off x="111870343" y="14245599"/>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32</xdr:row>
      <xdr:rowOff>0</xdr:rowOff>
    </xdr:from>
    <xdr:to>
      <xdr:col>15</xdr:col>
      <xdr:colOff>360</xdr:colOff>
      <xdr:row>32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 xmlns:a16="http://schemas.microsoft.com/office/drawing/2014/main" id="{C59B0C5E-8DF5-4F25-84C1-EA0DF9EEA3CA}"/>
                </a:ext>
              </a:extLst>
            </xdr14:cNvPr>
            <xdr14:cNvContentPartPr/>
          </xdr14:nvContentPartPr>
          <xdr14:nvPr macro=""/>
          <xdr14:xfrm>
            <a:off x="156067834" y="15498887"/>
            <a:ext cx="360" cy="360"/>
          </xdr14:xfrm>
        </xdr:contentPart>
      </mc:Choice>
      <mc:Fallback xmlns="">
        <xdr:pic>
          <xdr:nvPicPr>
            <xdr:cNvPr id="2" name="Ink 1">
              <a:extLst>
                <a:ext uri="{FF2B5EF4-FFF2-40B4-BE49-F238E27FC236}">
                  <a16:creationId xmlns:a16="http://schemas.microsoft.com/office/drawing/2014/main" id="{AE44C12D-D3BF-4F09-AF67-0B8F9C231461}"/>
                </a:ext>
              </a:extLst>
            </xdr:cNvPr>
            <xdr:cNvPicPr/>
          </xdr:nvPicPr>
          <xdr:blipFill>
            <a:blip xmlns:r="http://schemas.openxmlformats.org/officeDocument/2006/relationships" r:embed="rId2"/>
            <a:stretch>
              <a:fillRect/>
            </a:stretch>
          </xdr:blipFill>
          <xdr:spPr>
            <a:xfrm>
              <a:off x="156059194" y="15489887"/>
              <a:ext cx="18000" cy="18000"/>
            </a:xfrm>
            <a:prstGeom prst="rect">
              <a:avLst/>
            </a:prstGeom>
          </xdr:spPr>
        </xdr:pic>
      </mc:Fallback>
    </mc:AlternateContent>
    <xdr:clientData/>
  </xdr:twoCellAnchor>
  <xdr:twoCellAnchor editAs="oneCell">
    <xdr:from>
      <xdr:col>15</xdr:col>
      <xdr:colOff>0</xdr:colOff>
      <xdr:row>32</xdr:row>
      <xdr:rowOff>0</xdr:rowOff>
    </xdr:from>
    <xdr:to>
      <xdr:col>15</xdr:col>
      <xdr:colOff>360</xdr:colOff>
      <xdr:row>32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 xmlns:a16="http://schemas.microsoft.com/office/drawing/2014/main" id="{86E3702E-70E8-4EF2-9A45-8985A304DD10}"/>
                </a:ext>
              </a:extLst>
            </xdr14:cNvPr>
            <xdr14:cNvContentPartPr/>
          </xdr14:nvContentPartPr>
          <xdr14:nvPr macro=""/>
          <xdr14:xfrm>
            <a:off x="155344234" y="15099647"/>
            <a:ext cx="360" cy="360"/>
          </xdr14:xfrm>
        </xdr:contentPart>
      </mc:Choice>
      <mc:Fallback xmlns="">
        <xdr:pic>
          <xdr:nvPicPr>
            <xdr:cNvPr id="3" name="Ink 2">
              <a:extLst>
                <a:ext uri="{FF2B5EF4-FFF2-40B4-BE49-F238E27FC236}">
                  <a16:creationId xmlns:a16="http://schemas.microsoft.com/office/drawing/2014/main" id="{27348C09-8B93-473F-BF68-614B183287B9}"/>
                </a:ext>
              </a:extLst>
            </xdr:cNvPr>
            <xdr:cNvPicPr/>
          </xdr:nvPicPr>
          <xdr:blipFill>
            <a:blip xmlns:r="http://schemas.openxmlformats.org/officeDocument/2006/relationships" r:embed="rId2"/>
            <a:stretch>
              <a:fillRect/>
            </a:stretch>
          </xdr:blipFill>
          <xdr:spPr>
            <a:xfrm>
              <a:off x="155335594" y="15090647"/>
              <a:ext cx="18000" cy="18000"/>
            </a:xfrm>
            <a:prstGeom prst="rect">
              <a:avLst/>
            </a:prstGeom>
          </xdr:spPr>
        </xdr:pic>
      </mc:Fallback>
    </mc:AlternateContent>
    <xdr:clientData/>
  </xdr:twoCellAnchor>
  <xdr:twoCellAnchor editAs="oneCell">
    <xdr:from>
      <xdr:col>15</xdr:col>
      <xdr:colOff>0</xdr:colOff>
      <xdr:row>32</xdr:row>
      <xdr:rowOff>0</xdr:rowOff>
    </xdr:from>
    <xdr:to>
      <xdr:col>15</xdr:col>
      <xdr:colOff>1795320</xdr:colOff>
      <xdr:row>32</xdr:row>
      <xdr:rowOff>192454</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 xmlns:a16="http://schemas.microsoft.com/office/drawing/2014/main" id="{5B0BDE6A-91B4-490C-9D9A-6DD1B6225590}"/>
                </a:ext>
              </a:extLst>
            </xdr14:cNvPr>
            <xdr14:cNvContentPartPr/>
          </xdr14:nvContentPartPr>
          <xdr14:nvPr macro=""/>
          <xdr14:xfrm>
            <a:off x="155430634" y="14941247"/>
            <a:ext cx="1795320" cy="165240"/>
          </xdr14:xfrm>
        </xdr:contentPart>
      </mc:Choice>
      <mc:Fallback xmlns="">
        <xdr:pic>
          <xdr:nvPicPr>
            <xdr:cNvPr id="4" name="Ink 3">
              <a:extLst>
                <a:ext uri="{FF2B5EF4-FFF2-40B4-BE49-F238E27FC236}">
                  <a16:creationId xmlns:a16="http://schemas.microsoft.com/office/drawing/2014/main" id="{4CAEBC7B-5BB5-4913-AA38-E3FE736342F0}"/>
                </a:ext>
              </a:extLst>
            </xdr:cNvPr>
            <xdr:cNvPicPr/>
          </xdr:nvPicPr>
          <xdr:blipFill>
            <a:blip xmlns:r="http://schemas.openxmlformats.org/officeDocument/2006/relationships" r:embed="rId5"/>
            <a:stretch>
              <a:fillRect/>
            </a:stretch>
          </xdr:blipFill>
          <xdr:spPr>
            <a:xfrm>
              <a:off x="155421634" y="14932607"/>
              <a:ext cx="1812960" cy="182880"/>
            </a:xfrm>
            <a:prstGeom prst="rect">
              <a:avLst/>
            </a:prstGeom>
          </xdr:spPr>
        </xdr:pic>
      </mc:Fallback>
    </mc:AlternateContent>
    <xdr:clientData/>
  </xdr:twoCellAnchor>
  <xdr:twoCellAnchor editAs="oneCell">
    <xdr:from>
      <xdr:col>15</xdr:col>
      <xdr:colOff>0</xdr:colOff>
      <xdr:row>32</xdr:row>
      <xdr:rowOff>0</xdr:rowOff>
    </xdr:from>
    <xdr:to>
      <xdr:col>15</xdr:col>
      <xdr:colOff>360</xdr:colOff>
      <xdr:row>32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 xmlns:a16="http://schemas.microsoft.com/office/drawing/2014/main" id="{CE1A8ADB-DCAA-482E-9DB3-7650BF590D01}"/>
                </a:ext>
              </a:extLst>
            </xdr14:cNvPr>
            <xdr14:cNvContentPartPr/>
          </xdr14:nvContentPartPr>
          <xdr14:nvPr macro=""/>
          <xdr14:xfrm>
            <a:off x="155995114" y="14671967"/>
            <a:ext cx="360" cy="360"/>
          </xdr14:xfrm>
        </xdr:contentPart>
      </mc:Choice>
      <mc:Fallback xmlns="">
        <xdr:pic>
          <xdr:nvPicPr>
            <xdr:cNvPr id="5" name="Ink 4">
              <a:extLst>
                <a:ext uri="{FF2B5EF4-FFF2-40B4-BE49-F238E27FC236}">
                  <a16:creationId xmlns:a16="http://schemas.microsoft.com/office/drawing/2014/main" id="{4E4504ED-5EAD-4F9F-A680-D0E8C226B345}"/>
                </a:ext>
              </a:extLst>
            </xdr:cNvPr>
            <xdr:cNvPicPr/>
          </xdr:nvPicPr>
          <xdr:blipFill>
            <a:blip xmlns:r="http://schemas.openxmlformats.org/officeDocument/2006/relationships" r:embed="rId2"/>
            <a:stretch>
              <a:fillRect/>
            </a:stretch>
          </xdr:blipFill>
          <xdr:spPr>
            <a:xfrm>
              <a:off x="155986474" y="14662967"/>
              <a:ext cx="18000" cy="18000"/>
            </a:xfrm>
            <a:prstGeom prst="rect">
              <a:avLst/>
            </a:prstGeom>
          </xdr:spPr>
        </xdr:pic>
      </mc:Fallback>
    </mc:AlternateContent>
    <xdr:clientData/>
  </xdr:twoCellAnchor>
  <xdr:twoCellAnchor editAs="oneCell">
    <xdr:from>
      <xdr:col>14</xdr:col>
      <xdr:colOff>1465372</xdr:colOff>
      <xdr:row>85</xdr:row>
      <xdr:rowOff>147990</xdr:rowOff>
    </xdr:from>
    <xdr:to>
      <xdr:col>14</xdr:col>
      <xdr:colOff>1465732</xdr:colOff>
      <xdr:row>85</xdr:row>
      <xdr:rowOff>148350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 xmlns:a16="http://schemas.microsoft.com/office/drawing/2014/main" id="{642CBB5C-E1F9-4BCA-828A-5F60D96DF415}"/>
                </a:ext>
              </a:extLst>
            </xdr14:cNvPr>
            <xdr14:cNvContentPartPr/>
          </xdr14:nvContentPartPr>
          <xdr14:nvPr macro=""/>
          <xdr14:xfrm>
            <a:off x="140176586" y="33675990"/>
            <a:ext cx="360" cy="360"/>
          </xdr14:xfrm>
        </xdr:contentPart>
      </mc:Choice>
      <mc:Fallback xmlns="">
        <xdr:pic>
          <xdr:nvPicPr>
            <xdr:cNvPr id="6" name="Ink 5">
              <a:extLst>
                <a:ext uri="{FF2B5EF4-FFF2-40B4-BE49-F238E27FC236}">
                  <a16:creationId xmlns:a16="http://schemas.microsoft.com/office/drawing/2014/main" id="{3587E10E-BA91-4B61-A0E8-6666A22E49BA}"/>
                </a:ext>
              </a:extLst>
            </xdr:cNvPr>
            <xdr:cNvPicPr/>
          </xdr:nvPicPr>
          <xdr:blipFill>
            <a:blip xmlns:r="http://schemas.openxmlformats.org/officeDocument/2006/relationships" r:embed="rId2"/>
            <a:stretch>
              <a:fillRect/>
            </a:stretch>
          </xdr:blipFill>
          <xdr:spPr>
            <a:xfrm>
              <a:off x="140167946" y="33666990"/>
              <a:ext cx="18000" cy="18000"/>
            </a:xfrm>
            <a:prstGeom prst="rect">
              <a:avLst/>
            </a:prstGeom>
          </xdr:spPr>
        </xdr:pic>
      </mc:Fallback>
    </mc:AlternateContent>
    <xdr:clientData/>
  </xdr:twoCellAnchor>
  <xdr:twoCellAnchor editAs="oneCell">
    <xdr:from>
      <xdr:col>13</xdr:col>
      <xdr:colOff>1397426</xdr:colOff>
      <xdr:row>91</xdr:row>
      <xdr:rowOff>0</xdr:rowOff>
    </xdr:from>
    <xdr:to>
      <xdr:col>13</xdr:col>
      <xdr:colOff>1418666</xdr:colOff>
      <xdr:row>91</xdr:row>
      <xdr:rowOff>34200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Ink 6">
              <a:extLst>
                <a:ext uri="{FF2B5EF4-FFF2-40B4-BE49-F238E27FC236}">
                  <a16:creationId xmlns="" xmlns:a16="http://schemas.microsoft.com/office/drawing/2014/main" id="{172D2827-6E08-4282-B266-43CA49607923}"/>
                </a:ext>
              </a:extLst>
            </xdr14:cNvPr>
            <xdr14:cNvContentPartPr/>
          </xdr14:nvContentPartPr>
          <xdr14:nvPr macro=""/>
          <xdr14:xfrm>
            <a:off x="138176426" y="41436471"/>
            <a:ext cx="21240" cy="34200"/>
          </xdr14:xfrm>
        </xdr:contentPart>
      </mc:Choice>
      <mc:Fallback xmlns="">
        <xdr:pic>
          <xdr:nvPicPr>
            <xdr:cNvPr id="7" name="Ink 6">
              <a:extLst>
                <a:ext uri="{FF2B5EF4-FFF2-40B4-BE49-F238E27FC236}">
                  <a16:creationId xmlns:a16="http://schemas.microsoft.com/office/drawing/2014/main" id="{EF68530A-1232-4071-B6E6-8F874C4D4AC3}"/>
                </a:ext>
              </a:extLst>
            </xdr:cNvPr>
            <xdr:cNvPicPr/>
          </xdr:nvPicPr>
          <xdr:blipFill>
            <a:blip xmlns:r="http://schemas.openxmlformats.org/officeDocument/2006/relationships" r:embed="rId9"/>
            <a:stretch>
              <a:fillRect/>
            </a:stretch>
          </xdr:blipFill>
          <xdr:spPr>
            <a:xfrm>
              <a:off x="138167426" y="41427831"/>
              <a:ext cx="38880" cy="51840"/>
            </a:xfrm>
            <a:prstGeom prst="rect">
              <a:avLst/>
            </a:prstGeom>
          </xdr:spPr>
        </xdr:pic>
      </mc:Fallback>
    </mc:AlternateContent>
    <xdr:clientData/>
  </xdr:twoCellAnchor>
  <xdr:twoCellAnchor editAs="oneCell">
    <xdr:from>
      <xdr:col>14</xdr:col>
      <xdr:colOff>1117612</xdr:colOff>
      <xdr:row>91</xdr:row>
      <xdr:rowOff>0</xdr:rowOff>
    </xdr:from>
    <xdr:to>
      <xdr:col>14</xdr:col>
      <xdr:colOff>1117972</xdr:colOff>
      <xdr:row>91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8" name="Ink 7">
              <a:extLst>
                <a:ext uri="{FF2B5EF4-FFF2-40B4-BE49-F238E27FC236}">
                  <a16:creationId xmlns="" xmlns:a16="http://schemas.microsoft.com/office/drawing/2014/main" id="{688E9499-C67B-405C-91DB-1DDDB7A743B3}"/>
                </a:ext>
              </a:extLst>
            </xdr14:cNvPr>
            <xdr14:cNvContentPartPr/>
          </xdr14:nvContentPartPr>
          <xdr14:nvPr macro=""/>
          <xdr14:xfrm>
            <a:off x="139828826" y="41622591"/>
            <a:ext cx="360" cy="360"/>
          </xdr14:xfrm>
        </xdr:contentPart>
      </mc:Choice>
      <mc:Fallback xmlns="">
        <xdr:pic>
          <xdr:nvPicPr>
            <xdr:cNvPr id="8" name="Ink 7">
              <a:extLst>
                <a:ext uri="{FF2B5EF4-FFF2-40B4-BE49-F238E27FC236}">
                  <a16:creationId xmlns:a16="http://schemas.microsoft.com/office/drawing/2014/main" id="{EB03E05E-61DF-4415-8524-4AFE69ECCF88}"/>
                </a:ext>
              </a:extLst>
            </xdr:cNvPr>
            <xdr:cNvPicPr/>
          </xdr:nvPicPr>
          <xdr:blipFill>
            <a:blip xmlns:r="http://schemas.openxmlformats.org/officeDocument/2006/relationships" r:embed="rId2"/>
            <a:stretch>
              <a:fillRect/>
            </a:stretch>
          </xdr:blipFill>
          <xdr:spPr>
            <a:xfrm>
              <a:off x="139819826" y="41613591"/>
              <a:ext cx="18000" cy="18000"/>
            </a:xfrm>
            <a:prstGeom prst="rect">
              <a:avLst/>
            </a:prstGeom>
          </xdr:spPr>
        </xdr:pic>
      </mc:Fallback>
    </mc:AlternateContent>
    <xdr:clientData/>
  </xdr:twoCellAnchor>
  <xdr:twoCellAnchor editAs="oneCell">
    <xdr:from>
      <xdr:col>15</xdr:col>
      <xdr:colOff>0</xdr:colOff>
      <xdr:row>29</xdr:row>
      <xdr:rowOff>128263</xdr:rowOff>
    </xdr:from>
    <xdr:to>
      <xdr:col>15</xdr:col>
      <xdr:colOff>360</xdr:colOff>
      <xdr:row>29</xdr:row>
      <xdr:rowOff>128623</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 xmlns:a16="http://schemas.microsoft.com/office/drawing/2014/main" id="{E9C2C824-5C0F-401D-9D7D-EAB7BE86E310}"/>
                </a:ext>
              </a:extLst>
            </xdr14:cNvPr>
            <xdr14:cNvContentPartPr/>
          </xdr14:nvContentPartPr>
          <xdr14:nvPr macro=""/>
          <xdr14:xfrm>
            <a:off x="155989449" y="13721799"/>
            <a:ext cx="360" cy="360"/>
          </xdr14:xfrm>
        </xdr:contentPart>
      </mc:Choice>
      <mc:Fallback xmlns="">
        <xdr:pic>
          <xdr:nvPicPr>
            <xdr:cNvPr id="9" name="Ink 8">
              <a:extLst>
                <a:ext uri="{FF2B5EF4-FFF2-40B4-BE49-F238E27FC236}">
                  <a16:creationId xmlns:a16="http://schemas.microsoft.com/office/drawing/2014/main" id="{8651602C-C397-470D-ACB8-A9D7D98BD3D7}"/>
                </a:ext>
              </a:extLst>
            </xdr:cNvPr>
            <xdr:cNvPicPr/>
          </xdr:nvPicPr>
          <xdr:blipFill>
            <a:blip xmlns:r="http://schemas.openxmlformats.org/officeDocument/2006/relationships" r:embed="rId2"/>
            <a:stretch>
              <a:fillRect/>
            </a:stretch>
          </xdr:blipFill>
          <xdr:spPr>
            <a:xfrm>
              <a:off x="155980809" y="13713159"/>
              <a:ext cx="18000" cy="18000"/>
            </a:xfrm>
            <a:prstGeom prst="rect">
              <a:avLst/>
            </a:prstGeom>
          </xdr:spPr>
        </xdr:pic>
      </mc:Fallback>
    </mc:AlternateContent>
    <xdr:clientData/>
  </xdr:twoCellAnchor>
  <xdr:twoCellAnchor editAs="oneCell">
    <xdr:from>
      <xdr:col>15</xdr:col>
      <xdr:colOff>0</xdr:colOff>
      <xdr:row>28</xdr:row>
      <xdr:rowOff>187865</xdr:rowOff>
    </xdr:from>
    <xdr:to>
      <xdr:col>15</xdr:col>
      <xdr:colOff>360</xdr:colOff>
      <xdr:row>28</xdr:row>
      <xdr:rowOff>188225</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0" name="Ink 9">
              <a:extLst>
                <a:ext uri="{FF2B5EF4-FFF2-40B4-BE49-F238E27FC236}">
                  <a16:creationId xmlns="" xmlns:a16="http://schemas.microsoft.com/office/drawing/2014/main" id="{752A643D-2F39-46A7-9AFD-5808906F3588}"/>
                </a:ext>
              </a:extLst>
            </xdr14:cNvPr>
            <xdr14:cNvContentPartPr/>
          </xdr14:nvContentPartPr>
          <xdr14:nvPr macro=""/>
          <xdr14:xfrm>
            <a:off x="157471569" y="13550079"/>
            <a:ext cx="360" cy="360"/>
          </xdr14:xfrm>
        </xdr:contentPart>
      </mc:Choice>
      <mc:Fallback xmlns="">
        <xdr:pic>
          <xdr:nvPicPr>
            <xdr:cNvPr id="10" name="Ink 9">
              <a:extLst>
                <a:ext uri="{FF2B5EF4-FFF2-40B4-BE49-F238E27FC236}">
                  <a16:creationId xmlns:a16="http://schemas.microsoft.com/office/drawing/2014/main" id="{6C9ECE56-AFE3-4F3E-ACAA-84BA6B83EB32}"/>
                </a:ext>
              </a:extLst>
            </xdr:cNvPr>
            <xdr:cNvPicPr/>
          </xdr:nvPicPr>
          <xdr:blipFill>
            <a:blip xmlns:r="http://schemas.openxmlformats.org/officeDocument/2006/relationships" r:embed="rId2"/>
            <a:stretch>
              <a:fillRect/>
            </a:stretch>
          </xdr:blipFill>
          <xdr:spPr>
            <a:xfrm>
              <a:off x="157462569" y="13541439"/>
              <a:ext cx="18000" cy="18000"/>
            </a:xfrm>
            <a:prstGeom prst="rect">
              <a:avLst/>
            </a:prstGeom>
          </xdr:spPr>
        </xdr:pic>
      </mc:Fallback>
    </mc:AlternateContent>
    <xdr:clientData/>
  </xdr:twoCellAnchor>
  <xdr:twoCellAnchor editAs="oneCell">
    <xdr:from>
      <xdr:col>3</xdr:col>
      <xdr:colOff>0</xdr:colOff>
      <xdr:row>31</xdr:row>
      <xdr:rowOff>184813</xdr:rowOff>
    </xdr:from>
    <xdr:to>
      <xdr:col>3</xdr:col>
      <xdr:colOff>360</xdr:colOff>
      <xdr:row>31</xdr:row>
      <xdr:rowOff>185173</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1" name="Ink 10">
              <a:extLst>
                <a:ext uri="{FF2B5EF4-FFF2-40B4-BE49-F238E27FC236}">
                  <a16:creationId xmlns="" xmlns:a16="http://schemas.microsoft.com/office/drawing/2014/main" id="{655BDD9B-AAB6-4C30-88F4-261051DEA24D}"/>
                </a:ext>
              </a:extLst>
            </xdr14:cNvPr>
            <xdr14:cNvContentPartPr/>
          </xdr14:nvContentPartPr>
          <xdr14:nvPr macro=""/>
          <xdr14:xfrm>
            <a:off x="111878983" y="14254599"/>
            <a:ext cx="360" cy="360"/>
          </xdr14:xfrm>
        </xdr:contentPart>
      </mc:Choice>
      <mc:Fallback xmlns="">
        <xdr:pic>
          <xdr:nvPicPr>
            <xdr:cNvPr id="11" name="Ink 10">
              <a:extLst>
                <a:ext uri="{FF2B5EF4-FFF2-40B4-BE49-F238E27FC236}">
                  <a16:creationId xmlns:a16="http://schemas.microsoft.com/office/drawing/2014/main" id="{2963C5BF-D194-48D6-94F4-94F5BDF18E83}"/>
                </a:ext>
              </a:extLst>
            </xdr:cNvPr>
            <xdr:cNvPicPr/>
          </xdr:nvPicPr>
          <xdr:blipFill>
            <a:blip xmlns:r="http://schemas.openxmlformats.org/officeDocument/2006/relationships" r:embed="rId2"/>
            <a:stretch>
              <a:fillRect/>
            </a:stretch>
          </xdr:blipFill>
          <xdr:spPr>
            <a:xfrm>
              <a:off x="111870343" y="14245599"/>
              <a:ext cx="18000" cy="18000"/>
            </a:xfrm>
            <a:prstGeom prst="rect">
              <a:avLst/>
            </a:prstGeom>
          </xdr:spPr>
        </xdr:pic>
      </mc:Fallback>
    </mc:AlternateContent>
    <xdr:clientData/>
  </xdr:twoCellAnchor>
  <xdr:twoCellAnchor editAs="oneCell">
    <xdr:from>
      <xdr:col>15</xdr:col>
      <xdr:colOff>144969</xdr:colOff>
      <xdr:row>91</xdr:row>
      <xdr:rowOff>0</xdr:rowOff>
    </xdr:from>
    <xdr:to>
      <xdr:col>15</xdr:col>
      <xdr:colOff>145329</xdr:colOff>
      <xdr:row>91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2" name="Ink 11">
              <a:extLst>
                <a:ext uri="{FF2B5EF4-FFF2-40B4-BE49-F238E27FC236}">
                  <a16:creationId xmlns="" xmlns:a16="http://schemas.microsoft.com/office/drawing/2014/main" id="{63221018-5296-4AB7-A1A9-41A9978BD2D8}"/>
                </a:ext>
              </a:extLst>
            </xdr14:cNvPr>
            <xdr14:cNvContentPartPr/>
          </xdr14:nvContentPartPr>
          <xdr14:nvPr macro=""/>
          <xdr14:xfrm>
            <a:off x="158178326" y="47624597"/>
            <a:ext cx="360" cy="360"/>
          </xdr14:xfrm>
        </xdr:contentPart>
      </mc:Choice>
      <mc:Fallback xmlns="">
        <xdr:pic>
          <xdr:nvPicPr>
            <xdr:cNvPr id="12" name="Ink 11">
              <a:extLst>
                <a:ext uri="{FF2B5EF4-FFF2-40B4-BE49-F238E27FC236}">
                  <a16:creationId xmlns:a16="http://schemas.microsoft.com/office/drawing/2014/main" id="{35F5AEED-A155-42EB-9EFA-33696B23B884}"/>
                </a:ext>
              </a:extLst>
            </xdr:cNvPr>
            <xdr:cNvPicPr/>
          </xdr:nvPicPr>
          <xdr:blipFill>
            <a:blip xmlns:r="http://schemas.openxmlformats.org/officeDocument/2006/relationships" r:embed="rId2"/>
            <a:stretch>
              <a:fillRect/>
            </a:stretch>
          </xdr:blipFill>
          <xdr:spPr>
            <a:xfrm>
              <a:off x="158169326" y="47615957"/>
              <a:ext cx="18000" cy="18000"/>
            </a:xfrm>
            <a:prstGeom prst="rect">
              <a:avLst/>
            </a:prstGeom>
          </xdr:spPr>
        </xdr:pic>
      </mc:Fallback>
    </mc:AlternateContent>
    <xdr:clientData/>
  </xdr:twoCellAnchor>
  <xdr:twoCellAnchor editAs="oneCell">
    <xdr:from>
      <xdr:col>15</xdr:col>
      <xdr:colOff>0</xdr:colOff>
      <xdr:row>47</xdr:row>
      <xdr:rowOff>17001</xdr:rowOff>
    </xdr:from>
    <xdr:to>
      <xdr:col>15</xdr:col>
      <xdr:colOff>360</xdr:colOff>
      <xdr:row>47</xdr:row>
      <xdr:rowOff>17361</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3" name="Ink 12">
              <a:extLst>
                <a:ext uri="{FF2B5EF4-FFF2-40B4-BE49-F238E27FC236}">
                  <a16:creationId xmlns="" xmlns:a16="http://schemas.microsoft.com/office/drawing/2014/main" id="{1653DE64-524D-47E4-BFB1-9E85C3143435}"/>
                </a:ext>
              </a:extLst>
            </xdr14:cNvPr>
            <xdr14:cNvContentPartPr/>
          </xdr14:nvContentPartPr>
          <xdr14:nvPr macro=""/>
          <xdr14:xfrm>
            <a:off x="158347449" y="24686751"/>
            <a:ext cx="360" cy="360"/>
          </xdr14:xfrm>
        </xdr:contentPart>
      </mc:Choice>
      <mc:Fallback xmlns="">
        <xdr:pic>
          <xdr:nvPicPr>
            <xdr:cNvPr id="13" name="Ink 12">
              <a:extLst>
                <a:ext uri="{FF2B5EF4-FFF2-40B4-BE49-F238E27FC236}">
                  <a16:creationId xmlns:a16="http://schemas.microsoft.com/office/drawing/2014/main" id="{0DBA7CE9-C992-42B9-95CD-B9D3AF7CA9D0}"/>
                </a:ext>
              </a:extLst>
            </xdr:cNvPr>
            <xdr:cNvPicPr/>
          </xdr:nvPicPr>
          <xdr:blipFill>
            <a:blip xmlns:r="http://schemas.openxmlformats.org/officeDocument/2006/relationships" r:embed="rId2"/>
            <a:stretch>
              <a:fillRect/>
            </a:stretch>
          </xdr:blipFill>
          <xdr:spPr>
            <a:xfrm>
              <a:off x="158338809" y="24677751"/>
              <a:ext cx="18000" cy="18000"/>
            </a:xfrm>
            <a:prstGeom prst="rect">
              <a:avLst/>
            </a:prstGeom>
          </xdr:spPr>
        </xdr:pic>
      </mc:Fallback>
    </mc:AlternateContent>
    <xdr:clientData/>
  </xdr:twoCellAnchor>
  <xdr:twoCellAnchor editAs="oneCell">
    <xdr:from>
      <xdr:col>15</xdr:col>
      <xdr:colOff>0</xdr:colOff>
      <xdr:row>49</xdr:row>
      <xdr:rowOff>212438</xdr:rowOff>
    </xdr:from>
    <xdr:to>
      <xdr:col>15</xdr:col>
      <xdr:colOff>360</xdr:colOff>
      <xdr:row>49</xdr:row>
      <xdr:rowOff>212798</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4" name="Ink 13">
              <a:extLst>
                <a:ext uri="{FF2B5EF4-FFF2-40B4-BE49-F238E27FC236}">
                  <a16:creationId xmlns="" xmlns:a16="http://schemas.microsoft.com/office/drawing/2014/main" id="{EEEB450E-DA7B-458C-8F4E-D5286303C03E}"/>
                </a:ext>
              </a:extLst>
            </xdr14:cNvPr>
            <xdr14:cNvContentPartPr/>
          </xdr14:nvContentPartPr>
          <xdr14:nvPr macro=""/>
          <xdr14:xfrm>
            <a:off x="158171049" y="25344831"/>
            <a:ext cx="360" cy="360"/>
          </xdr14:xfrm>
        </xdr:contentPart>
      </mc:Choice>
      <mc:Fallback xmlns="">
        <xdr:pic>
          <xdr:nvPicPr>
            <xdr:cNvPr id="14" name="Ink 13">
              <a:extLst>
                <a:ext uri="{FF2B5EF4-FFF2-40B4-BE49-F238E27FC236}">
                  <a16:creationId xmlns:a16="http://schemas.microsoft.com/office/drawing/2014/main" id="{860E4784-0C4F-45C9-A80C-A28D1B50833A}"/>
                </a:ext>
              </a:extLst>
            </xdr:cNvPr>
            <xdr:cNvPicPr/>
          </xdr:nvPicPr>
          <xdr:blipFill>
            <a:blip xmlns:r="http://schemas.openxmlformats.org/officeDocument/2006/relationships" r:embed="rId2"/>
            <a:stretch>
              <a:fillRect/>
            </a:stretch>
          </xdr:blipFill>
          <xdr:spPr>
            <a:xfrm>
              <a:off x="158162049" y="25336191"/>
              <a:ext cx="18000" cy="18000"/>
            </a:xfrm>
            <a:prstGeom prst="rect">
              <a:avLst/>
            </a:prstGeom>
          </xdr:spPr>
        </xdr:pic>
      </mc:Fallback>
    </mc:AlternateContent>
    <xdr:clientData/>
  </xdr:twoCellAnchor>
  <xdr:twoCellAnchor editAs="oneCell">
    <xdr:from>
      <xdr:col>15</xdr:col>
      <xdr:colOff>0</xdr:colOff>
      <xdr:row>3</xdr:row>
      <xdr:rowOff>0</xdr:rowOff>
    </xdr:from>
    <xdr:to>
      <xdr:col>15</xdr:col>
      <xdr:colOff>360</xdr:colOff>
      <xdr:row>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5" name="Ink 14">
              <a:extLst>
                <a:ext uri="{FF2B5EF4-FFF2-40B4-BE49-F238E27FC236}">
                  <a16:creationId xmlns="" xmlns:a16="http://schemas.microsoft.com/office/drawing/2014/main" id="{883F5020-2C0B-4E62-8FB6-35FA72F8A684}"/>
                </a:ext>
              </a:extLst>
            </xdr14:cNvPr>
            <xdr14:cNvContentPartPr/>
          </xdr14:nvContentPartPr>
          <xdr14:nvPr macro=""/>
          <xdr14:xfrm>
            <a:off x="159468317" y="4306946"/>
            <a:ext cx="360" cy="360"/>
          </xdr14:xfrm>
        </xdr:contentPart>
      </mc:Choice>
      <mc:Fallback xmlns="">
        <xdr:pic>
          <xdr:nvPicPr>
            <xdr:cNvPr id="15" name="Ink 14">
              <a:extLst>
                <a:ext uri="{FF2B5EF4-FFF2-40B4-BE49-F238E27FC236}">
                  <a16:creationId xmlns:a16="http://schemas.microsoft.com/office/drawing/2014/main" id="{E6971900-E6C2-44AB-8760-7FEF99199AAB}"/>
                </a:ext>
              </a:extLst>
            </xdr:cNvPr>
            <xdr:cNvPicPr/>
          </xdr:nvPicPr>
          <xdr:blipFill>
            <a:blip xmlns:r="http://schemas.openxmlformats.org/officeDocument/2006/relationships" r:embed="rId2"/>
            <a:stretch>
              <a:fillRect/>
            </a:stretch>
          </xdr:blipFill>
          <xdr:spPr>
            <a:xfrm>
              <a:off x="159459317" y="4298306"/>
              <a:ext cx="18000" cy="18000"/>
            </a:xfrm>
            <a:prstGeom prst="rect">
              <a:avLst/>
            </a:prstGeom>
          </xdr:spPr>
        </xdr:pic>
      </mc:Fallback>
    </mc:AlternateContent>
    <xdr:clientData/>
  </xdr:twoCellAnchor>
  <xdr:twoCellAnchor editAs="oneCell">
    <xdr:from>
      <xdr:col>15</xdr:col>
      <xdr:colOff>0</xdr:colOff>
      <xdr:row>3</xdr:row>
      <xdr:rowOff>0</xdr:rowOff>
    </xdr:from>
    <xdr:to>
      <xdr:col>15</xdr:col>
      <xdr:colOff>10440</xdr:colOff>
      <xdr:row>5</xdr:row>
      <xdr:rowOff>178156</xdr:rowOff>
    </xdr:to>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6" name="Ink 15">
              <a:extLst>
                <a:ext uri="{FF2B5EF4-FFF2-40B4-BE49-F238E27FC236}">
                  <a16:creationId xmlns="" xmlns:a16="http://schemas.microsoft.com/office/drawing/2014/main" id="{25A57C89-2EB1-4F73-9894-30D7CC2DBEC9}"/>
                </a:ext>
              </a:extLst>
            </xdr14:cNvPr>
            <xdr14:cNvContentPartPr/>
          </xdr14:nvContentPartPr>
          <xdr14:nvPr macro=""/>
          <xdr14:xfrm>
            <a:off x="159468317" y="4710146"/>
            <a:ext cx="10440" cy="640800"/>
          </xdr14:xfrm>
        </xdr:contentPart>
      </mc:Choice>
      <mc:Fallback xmlns="">
        <xdr:pic>
          <xdr:nvPicPr>
            <xdr:cNvPr id="16" name="Ink 15">
              <a:extLst>
                <a:ext uri="{FF2B5EF4-FFF2-40B4-BE49-F238E27FC236}">
                  <a16:creationId xmlns:a16="http://schemas.microsoft.com/office/drawing/2014/main" id="{DE1AB059-BFE2-42F4-86D7-4E24F52804BD}"/>
                </a:ext>
              </a:extLst>
            </xdr:cNvPr>
            <xdr:cNvPicPr/>
          </xdr:nvPicPr>
          <xdr:blipFill>
            <a:blip xmlns:r="http://schemas.openxmlformats.org/officeDocument/2006/relationships" r:embed="rId19"/>
            <a:stretch>
              <a:fillRect/>
            </a:stretch>
          </xdr:blipFill>
          <xdr:spPr>
            <a:xfrm>
              <a:off x="159459317" y="4701146"/>
              <a:ext cx="28080" cy="658440"/>
            </a:xfrm>
            <a:prstGeom prst="rect">
              <a:avLst/>
            </a:prstGeom>
          </xdr:spPr>
        </xdr:pic>
      </mc:Fallback>
    </mc:AlternateContent>
    <xdr:clientData/>
  </xdr:twoCellAnchor>
  <xdr:twoCellAnchor editAs="oneCell">
    <xdr:from>
      <xdr:col>15</xdr:col>
      <xdr:colOff>625475</xdr:colOff>
      <xdr:row>91</xdr:row>
      <xdr:rowOff>0</xdr:rowOff>
    </xdr:from>
    <xdr:to>
      <xdr:col>15</xdr:col>
      <xdr:colOff>625835</xdr:colOff>
      <xdr:row>91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7" name="Ink 16">
              <a:extLst>
                <a:ext uri="{FF2B5EF4-FFF2-40B4-BE49-F238E27FC236}">
                  <a16:creationId xmlns="" xmlns:a16="http://schemas.microsoft.com/office/drawing/2014/main" id="{86F03157-4181-4955-A94F-B8656429BFFC}"/>
                </a:ext>
              </a:extLst>
            </xdr14:cNvPr>
            <xdr14:cNvContentPartPr/>
          </xdr14:nvContentPartPr>
          <xdr14:nvPr macro=""/>
          <xdr14:xfrm>
            <a:off x="160591046" y="41265831"/>
            <a:ext cx="360" cy="360"/>
          </xdr14:xfrm>
        </xdr:contentPart>
      </mc:Choice>
      <mc:Fallback xmlns="">
        <xdr:pic>
          <xdr:nvPicPr>
            <xdr:cNvPr id="17" name="Ink 16">
              <a:extLst>
                <a:ext uri="{FF2B5EF4-FFF2-40B4-BE49-F238E27FC236}">
                  <a16:creationId xmlns:a16="http://schemas.microsoft.com/office/drawing/2014/main" id="{AA9AAB54-D543-41D6-971B-9C7AE1443653}"/>
                </a:ext>
              </a:extLst>
            </xdr:cNvPr>
            <xdr:cNvPicPr/>
          </xdr:nvPicPr>
          <xdr:blipFill>
            <a:blip xmlns:r="http://schemas.openxmlformats.org/officeDocument/2006/relationships" r:embed="rId2"/>
            <a:stretch>
              <a:fillRect/>
            </a:stretch>
          </xdr:blipFill>
          <xdr:spPr>
            <a:xfrm>
              <a:off x="160582406" y="41256831"/>
              <a:ext cx="18000" cy="18000"/>
            </a:xfrm>
            <a:prstGeom prst="rect">
              <a:avLst/>
            </a:prstGeom>
          </xdr:spPr>
        </xdr:pic>
      </mc:Fallback>
    </mc:AlternateContent>
    <xdr:clientData/>
  </xdr:twoCellAnchor>
  <xdr:twoCellAnchor editAs="oneCell">
    <xdr:from>
      <xdr:col>16</xdr:col>
      <xdr:colOff>438630</xdr:colOff>
      <xdr:row>32</xdr:row>
      <xdr:rowOff>0</xdr:rowOff>
    </xdr:from>
    <xdr:to>
      <xdr:col>16</xdr:col>
      <xdr:colOff>438990</xdr:colOff>
      <xdr:row>32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8" name="Ink 17">
              <a:extLst>
                <a:ext uri="{FF2B5EF4-FFF2-40B4-BE49-F238E27FC236}">
                  <a16:creationId xmlns="" xmlns:a16="http://schemas.microsoft.com/office/drawing/2014/main" id="{2E34B22F-E8F5-47F2-AC0F-F5F3D079D940}"/>
                </a:ext>
              </a:extLst>
            </xdr14:cNvPr>
            <xdr14:cNvContentPartPr/>
          </xdr14:nvContentPartPr>
          <xdr14:nvPr macro=""/>
          <xdr14:xfrm>
            <a:off x="162622166" y="16072251"/>
            <a:ext cx="360" cy="360"/>
          </xdr14:xfrm>
        </xdr:contentPart>
      </mc:Choice>
      <mc:Fallback xmlns="">
        <xdr:pic>
          <xdr:nvPicPr>
            <xdr:cNvPr id="18" name="Ink 17">
              <a:extLst>
                <a:ext uri="{FF2B5EF4-FFF2-40B4-BE49-F238E27FC236}">
                  <a16:creationId xmlns:a16="http://schemas.microsoft.com/office/drawing/2014/main" id="{EDC1BC9F-16E7-4F35-8972-3B52AE1AD4DA}"/>
                </a:ext>
              </a:extLst>
            </xdr:cNvPr>
            <xdr:cNvPicPr/>
          </xdr:nvPicPr>
          <xdr:blipFill>
            <a:blip xmlns:r="http://schemas.openxmlformats.org/officeDocument/2006/relationships" r:embed="rId2"/>
            <a:stretch>
              <a:fillRect/>
            </a:stretch>
          </xdr:blipFill>
          <xdr:spPr>
            <a:xfrm>
              <a:off x="162613526" y="16063611"/>
              <a:ext cx="18000" cy="18000"/>
            </a:xfrm>
            <a:prstGeom prst="rect">
              <a:avLst/>
            </a:prstGeom>
          </xdr:spPr>
        </xdr:pic>
      </mc:Fallback>
    </mc:AlternateContent>
    <xdr:clientData/>
  </xdr:twoCellAnchor>
  <xdr:twoCellAnchor editAs="oneCell">
    <xdr:from>
      <xdr:col>15</xdr:col>
      <xdr:colOff>0</xdr:colOff>
      <xdr:row>32</xdr:row>
      <xdr:rowOff>0</xdr:rowOff>
    </xdr:from>
    <xdr:to>
      <xdr:col>15</xdr:col>
      <xdr:colOff>360</xdr:colOff>
      <xdr:row>32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19" name="Ink 18">
              <a:extLst>
                <a:ext uri="{FF2B5EF4-FFF2-40B4-BE49-F238E27FC236}">
                  <a16:creationId xmlns="" xmlns:a16="http://schemas.microsoft.com/office/drawing/2014/main" id="{69ED85CF-DED9-49C9-AA23-6CAE69385742}"/>
                </a:ext>
              </a:extLst>
            </xdr14:cNvPr>
            <xdr14:cNvContentPartPr/>
          </xdr14:nvContentPartPr>
          <xdr14:nvPr macro=""/>
          <xdr14:xfrm>
            <a:off x="157278514" y="17710697"/>
            <a:ext cx="360" cy="360"/>
          </xdr14:xfrm>
        </xdr:contentPart>
      </mc:Choice>
      <mc:Fallback xmlns="">
        <xdr:pic>
          <xdr:nvPicPr>
            <xdr:cNvPr id="19" name="Ink 18">
              <a:extLst>
                <a:ext uri="{FF2B5EF4-FFF2-40B4-BE49-F238E27FC236}">
                  <a16:creationId xmlns:a16="http://schemas.microsoft.com/office/drawing/2014/main" id="{30DEFA0B-51EF-456E-99D4-5C4F8C6BC2C3}"/>
                </a:ext>
              </a:extLst>
            </xdr:cNvPr>
            <xdr:cNvPicPr/>
          </xdr:nvPicPr>
          <xdr:blipFill>
            <a:blip xmlns:r="http://schemas.openxmlformats.org/officeDocument/2006/relationships" r:embed="rId2"/>
            <a:stretch>
              <a:fillRect/>
            </a:stretch>
          </xdr:blipFill>
          <xdr:spPr>
            <a:xfrm>
              <a:off x="157269514" y="17701697"/>
              <a:ext cx="18000" cy="18000"/>
            </a:xfrm>
            <a:prstGeom prst="rect">
              <a:avLst/>
            </a:prstGeom>
          </xdr:spPr>
        </xdr:pic>
      </mc:Fallback>
    </mc:AlternateContent>
    <xdr:clientData/>
  </xdr:twoCellAnchor>
  <xdr:twoCellAnchor editAs="oneCell">
    <xdr:from>
      <xdr:col>15</xdr:col>
      <xdr:colOff>0</xdr:colOff>
      <xdr:row>32</xdr:row>
      <xdr:rowOff>0</xdr:rowOff>
    </xdr:from>
    <xdr:to>
      <xdr:col>15</xdr:col>
      <xdr:colOff>1873080</xdr:colOff>
      <xdr:row>32</xdr:row>
      <xdr:rowOff>36000</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0" name="Ink 19">
              <a:extLst>
                <a:ext uri="{FF2B5EF4-FFF2-40B4-BE49-F238E27FC236}">
                  <a16:creationId xmlns="" xmlns:a16="http://schemas.microsoft.com/office/drawing/2014/main" id="{E29232D0-3834-40E5-BCF2-4ED110302A77}"/>
                </a:ext>
              </a:extLst>
            </xdr14:cNvPr>
            <xdr14:cNvContentPartPr/>
          </xdr14:nvContentPartPr>
          <xdr14:nvPr macro=""/>
          <xdr14:xfrm>
            <a:off x="155256034" y="17648057"/>
            <a:ext cx="1873080" cy="36000"/>
          </xdr14:xfrm>
        </xdr:contentPart>
      </mc:Choice>
      <mc:Fallback xmlns="">
        <xdr:pic>
          <xdr:nvPicPr>
            <xdr:cNvPr id="20" name="Ink 19">
              <a:extLst>
                <a:ext uri="{FF2B5EF4-FFF2-40B4-BE49-F238E27FC236}">
                  <a16:creationId xmlns:a16="http://schemas.microsoft.com/office/drawing/2014/main" id="{ECAF8A04-8D6F-430F-901E-04BE18FEDCE3}"/>
                </a:ext>
              </a:extLst>
            </xdr:cNvPr>
            <xdr:cNvPicPr/>
          </xdr:nvPicPr>
          <xdr:blipFill>
            <a:blip xmlns:r="http://schemas.openxmlformats.org/officeDocument/2006/relationships" r:embed="rId24"/>
            <a:stretch>
              <a:fillRect/>
            </a:stretch>
          </xdr:blipFill>
          <xdr:spPr>
            <a:xfrm>
              <a:off x="155247034" y="17639057"/>
              <a:ext cx="1890720" cy="5364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ily.yenvel/AppData/Local/Microsoft/Windows/INetCache/Content.Outlook/CUPHL40M/FGN%202017%20Budget%20Costing%20Template%20-%20NBET_%202017_FINAL%20modifi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ily.yenvel/Desktop/NBET/2016/BUDGET/BUDGET%20WORKINGS/Cash%20commitment_weekly%20report_17%2010%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Budget"/>
      <sheetName val="Admin Personnel Costing"/>
      <sheetName val="Admin Overhead Costing"/>
      <sheetName val="Admin Capex Costing"/>
      <sheetName val="Dev Personnel Costing"/>
      <sheetName val="Dev Overhead Costing"/>
      <sheetName val="Dev Capex Costing"/>
      <sheetName val="Summary"/>
      <sheetName val="NCOA - Economic Segment"/>
      <sheetName val="NCOA - Personenel"/>
      <sheetName val="NCOA - Overhead"/>
      <sheetName val="NCOA - Capital"/>
      <sheetName val="Admin and Co-ordination "/>
    </sheetNames>
    <sheetDataSet>
      <sheetData sheetId="0"/>
      <sheetData sheetId="1"/>
      <sheetData sheetId="2"/>
      <sheetData sheetId="3"/>
      <sheetData sheetId="4"/>
      <sheetData sheetId="5"/>
      <sheetData sheetId="6"/>
      <sheetData sheetId="7">
        <row r="2">
          <cell r="AG2" t="str">
            <v>011100100100 STATE HOUSE-HQTRS</v>
          </cell>
          <cell r="AH2" t="str">
            <v>21010101 SALARY</v>
          </cell>
        </row>
        <row r="3">
          <cell r="AG3" t="str">
            <v>011100100200 STATE HOUSE( VICE PRESIDENT'S OFFICE</v>
          </cell>
          <cell r="AH3" t="str">
            <v>21010102 OVER TIME PAYMENTS</v>
          </cell>
        </row>
        <row r="4">
          <cell r="AG4" t="str">
            <v>011100100300 PRESIDENTIAL AIR FLEETS (STATE HOUSE)</v>
          </cell>
          <cell r="AH4" t="str">
            <v>21010103 CONSOLIDATED REVENUE FUND CHARGE- SALARIES</v>
          </cell>
        </row>
        <row r="5">
          <cell r="AG5" t="str">
            <v>011100200100 OFFICE OF THE SPECIAL ADVISER,SENIOR SPECIAL ASSISTANTS AND SPECIAL ASSISTANTS TO THE PRESIDENT DOMICILED IN THE STATE HOUSE</v>
          </cell>
          <cell r="AH5" t="str">
            <v>21020101 NON REGULAR ALLOWANCES</v>
          </cell>
        </row>
        <row r="6">
          <cell r="A6" t="str">
            <v>1. Economic</v>
          </cell>
          <cell r="F6" t="str">
            <v>1.1 Economic diversification</v>
          </cell>
          <cell r="AG6" t="str">
            <v>011100200200 OFFICE OF THE SPECIAL ADVISER TO THE PRESIDENT ON NIGER DELTA</v>
          </cell>
          <cell r="AH6" t="str">
            <v xml:space="preserve">21020102 FOREIGN SERVICE </v>
          </cell>
        </row>
        <row r="7">
          <cell r="A7" t="str">
            <v>2. Social Dev</v>
          </cell>
          <cell r="F7" t="str">
            <v>1.2 Sustainable Reforms in Oil and Gas</v>
          </cell>
          <cell r="AG7" t="str">
            <v>011100300100 NATIONAL BOUNDARY COMMISSSION</v>
          </cell>
          <cell r="AH7" t="str">
            <v>21020201 NHIS FGN CONTRIBUTION</v>
          </cell>
        </row>
        <row r="8">
          <cell r="A8" t="str">
            <v>3. Infrastructure</v>
          </cell>
          <cell r="F8" t="str">
            <v xml:space="preserve">1.3 Real Sector Development </v>
          </cell>
          <cell r="AG8" t="str">
            <v>011100400100 BOARDERS COMMUNITIES DEVELOPMENT AGENCY</v>
          </cell>
          <cell r="AH8" t="str">
            <v>21020202 FGN CONTRIBUTORY PENSION</v>
          </cell>
        </row>
        <row r="9">
          <cell r="A9" t="str">
            <v>4. Governance</v>
          </cell>
          <cell r="F9" t="str">
            <v>1.4 Strengthening National Planning and Statistical System</v>
          </cell>
          <cell r="AG9" t="str">
            <v>011100500100 OFFICE OF THE SENIOR SPECIAL ASSISTANT TO THE PRESIDENT - MDGS(OSSAP-MDGS)</v>
          </cell>
          <cell r="AH9" t="str">
            <v>21020203 GROUP LIFE INSURANCE</v>
          </cell>
        </row>
        <row r="10">
          <cell r="A10" t="str">
            <v>5. Environment</v>
          </cell>
          <cell r="F10" t="str">
            <v>1.5 Reforming the Agriculture Sector</v>
          </cell>
          <cell r="AG10" t="str">
            <v>011100600100 NIPSS. KURU</v>
          </cell>
          <cell r="AH10" t="str">
            <v>21020204 EMPLOYEES COMPENSATION FUND</v>
          </cell>
        </row>
        <row r="11">
          <cell r="A11" t="str">
            <v>6. State &amp; Regnl Dev</v>
          </cell>
          <cell r="F11" t="str">
            <v xml:space="preserve">1.6 Tourism and Creative Industries Development </v>
          </cell>
          <cell r="AG11" t="str">
            <v>011100700100 BUREAU OF PUBLIC ENTERPRISES (BPE)</v>
          </cell>
          <cell r="AH11" t="str">
            <v>21020205 HOUSING FUND CONTRIBUTION</v>
          </cell>
        </row>
        <row r="12">
          <cell r="F12" t="str">
            <v xml:space="preserve">1.7 Public Financial Management </v>
          </cell>
          <cell r="AG12" t="str">
            <v>011100800100 NATIONAL EMERGENCY MANAGEMENT AGENCY (NEMA)</v>
          </cell>
          <cell r="AH12" t="str">
            <v>22010101 GRATUITY</v>
          </cell>
        </row>
        <row r="13">
          <cell r="F13" t="str">
            <v>1.8 Job Creation</v>
          </cell>
          <cell r="AG13" t="str">
            <v>011100900100 ECONOMIC AND FINANCIAL CRIME COMMISSION (EFCC)</v>
          </cell>
          <cell r="AH13" t="str">
            <v>22010102 PENSION</v>
          </cell>
        </row>
        <row r="14">
          <cell r="F14" t="str">
            <v>2.1 Social Protection Initiatives</v>
          </cell>
          <cell r="AG14" t="str">
            <v>011101000100 BUREAU OF PUBLIC PROCUREMENT (BPP)</v>
          </cell>
          <cell r="AH14" t="str">
            <v>22010103 DEATH BENEFITS</v>
          </cell>
        </row>
        <row r="15">
          <cell r="F15" t="str">
            <v>2.2 Development of Education Infrastructure and critical equipment, the Capacity Building of Technical Staff</v>
          </cell>
          <cell r="AG15" t="str">
            <v>011101100100 NIGERIA EXTRACTIVE INDUSTRIES TRANSPARENCY INITIATIVE(NEITI)</v>
          </cell>
          <cell r="AH15" t="str">
            <v>22020101 LOCAL TRAVEL &amp; TRANSPORT: TRAINING</v>
          </cell>
        </row>
        <row r="16">
          <cell r="F16" t="str">
            <v>2.3 Free Education at Tertiary level for Science, Technical, Mathematics and Teacher Education</v>
          </cell>
          <cell r="AG16" t="str">
            <v>011101200100 NIGERIA INVESTMENT PROMOTION COUNCIL</v>
          </cell>
          <cell r="AH16" t="str">
            <v>22020102 LOCAL TRAVEL &amp; TRANSPORT: OTHERS</v>
          </cell>
        </row>
        <row r="17">
          <cell r="F17" t="str">
            <v xml:space="preserve">2.4 Pro-poor Health Care Services and Infrastructure Development </v>
          </cell>
          <cell r="AG17" t="str">
            <v>011101300100 SECRETARY TO THE GOVERNMENT OF THE FEDERATION (SGF)</v>
          </cell>
          <cell r="AH17" t="str">
            <v>22020103 INTERNATIONAL TRAVEL &amp; TRANSPORT: TRAINING</v>
          </cell>
        </row>
        <row r="18">
          <cell r="F18" t="str">
            <v xml:space="preserve">2.5 Develop Infrastructure and promote grassroots sports </v>
          </cell>
          <cell r="AG18" t="str">
            <v>011101400100 POLITICAL AFFAIRS OFFICE</v>
          </cell>
          <cell r="AH18" t="str">
            <v>22020104 INTERNATIONAL TRAVEL &amp; TRANSPORT: OTHERS</v>
          </cell>
        </row>
        <row r="19">
          <cell r="F19" t="str">
            <v xml:space="preserve">3.1 Electricity Generation, Transmission and Distribution </v>
          </cell>
          <cell r="AG19" t="str">
            <v>011101500100 AFFAIRS OF FORMER HEAD OF STATES</v>
          </cell>
          <cell r="AH19" t="str">
            <v>22020201 ELECTRICITY CHARGES</v>
          </cell>
        </row>
        <row r="20">
          <cell r="F20" t="str">
            <v>3.2 Gas Supply Pipeline Network</v>
          </cell>
          <cell r="AG20" t="str">
            <v xml:space="preserve">011101600100 ECONOMIC AFFAIRS OFFICE </v>
          </cell>
          <cell r="AH20" t="str">
            <v>22020202 TELEPHONE CHARGES</v>
          </cell>
        </row>
        <row r="21">
          <cell r="F21" t="str">
            <v xml:space="preserve">3.3 Road Construction and Rehabilitation Programme </v>
          </cell>
          <cell r="AG21" t="str">
            <v>011101700100 CABINET SECRETARIAT</v>
          </cell>
          <cell r="AH21" t="str">
            <v>22020203 INTERNET ACCESS CHARGES</v>
          </cell>
        </row>
        <row r="22">
          <cell r="F22" t="str">
            <v xml:space="preserve">3.4 Rail Network Expansion and Modernisation </v>
          </cell>
          <cell r="AG22" t="str">
            <v>011101800100 SPECIAL SERVICES OFFICE</v>
          </cell>
          <cell r="AH22" t="str">
            <v>22020204 SATELLITE BROADCASTING ACCESS CHARGES</v>
          </cell>
        </row>
        <row r="23">
          <cell r="F23" t="str">
            <v>4.1 Programme for the Strengthening of the National Security Service</v>
          </cell>
          <cell r="AG23" t="str">
            <v>011101900100 SPECIAL DUTIES OFFICE</v>
          </cell>
          <cell r="AH23" t="str">
            <v>22020205 WATER RATES</v>
          </cell>
        </row>
        <row r="24">
          <cell r="F24" t="str">
            <v>4.2 Anti-Corruption</v>
          </cell>
          <cell r="AG24" t="str">
            <v>011102000100 NATIONAL POVERTY ERADICATION PROGRAM (NAPEP)</v>
          </cell>
          <cell r="AH24" t="str">
            <v>22020206 SEWERAGE CHARGES</v>
          </cell>
        </row>
        <row r="25">
          <cell r="F25" t="str">
            <v xml:space="preserve">4.3 Public Service Reform </v>
          </cell>
          <cell r="AG25" t="str">
            <v>011102100100 LAGOS LIAISON OFFICE</v>
          </cell>
          <cell r="AH25" t="str">
            <v>22020207 LEASED COMMUNICATION LINES(S)</v>
          </cell>
        </row>
        <row r="26">
          <cell r="F26" t="str">
            <v>4.4 Judicial Services Reform Programme</v>
          </cell>
          <cell r="AG26" t="str">
            <v>011102200100 NATIONAL HOSPITAL</v>
          </cell>
          <cell r="AH26" t="str">
            <v>22020208 N/A</v>
          </cell>
        </row>
        <row r="27">
          <cell r="F27" t="str">
            <v xml:space="preserve">4.5 Strengthen Global Partnership for Sustainable Development </v>
          </cell>
          <cell r="AG27" t="str">
            <v>011102300100 NATIONAL MERIT AWARD</v>
          </cell>
          <cell r="AH27" t="str">
            <v>22020301 OFFICE STATIONERIES / COMPUTER CONSUMABLES</v>
          </cell>
        </row>
        <row r="28">
          <cell r="F28" t="str">
            <v xml:space="preserve">5.1 National Environment Management </v>
          </cell>
          <cell r="AG28" t="str">
            <v>011102400100 FEDERAL ROAD SAFETY COMMSSION</v>
          </cell>
          <cell r="AH28" t="str">
            <v>22020302 BOOKS</v>
          </cell>
        </row>
        <row r="29">
          <cell r="F29" t="str">
            <v xml:space="preserve">5.2 Climate change </v>
          </cell>
          <cell r="AG29" t="str">
            <v>011102500100 UTILITIES CHARGE COMMISSION</v>
          </cell>
          <cell r="AH29" t="str">
            <v>22020303 NEWSPAPERS</v>
          </cell>
        </row>
        <row r="30">
          <cell r="F30" t="str">
            <v xml:space="preserve">5.3 Waste-to-wealth </v>
          </cell>
          <cell r="AG30" t="str">
            <v>011102600100 NATIONAL COMMISSION FOR REFUGEES</v>
          </cell>
          <cell r="AH30" t="str">
            <v>22020304 MAGAZINES &amp; PERIODICALS</v>
          </cell>
        </row>
        <row r="31">
          <cell r="F31" t="str">
            <v>6.1 National Programme for the Improvement of Inter-Governmental Relations (IGR) and Cooperation  at all tiers</v>
          </cell>
          <cell r="AG31" t="str">
            <v>011102700100 PRESIDENTIAL ADVISORY COMMITTEE</v>
          </cell>
          <cell r="AH31" t="str">
            <v>22020305 PRINTING OF NON SECURITY DOCUMENTS</v>
          </cell>
        </row>
        <row r="32">
          <cell r="AG32" t="str">
            <v>011102800100 NEPAD (NIGERIA)</v>
          </cell>
          <cell r="AH32" t="str">
            <v>22020306 PRINTING OF SECURITY DOCUMENTS</v>
          </cell>
        </row>
        <row r="33">
          <cell r="AG33" t="str">
            <v>011102900100 PETROLEUM PRODUCTS PRICING REGULATORY AGENCY (PPPRA)</v>
          </cell>
          <cell r="AH33" t="str">
            <v>22020307 DRUGS &amp; MEDICAL SUPPLIES</v>
          </cell>
        </row>
        <row r="34">
          <cell r="AG34" t="str">
            <v xml:space="preserve">011103000100 CODE OF CONDUCT TRIBUNAL </v>
          </cell>
          <cell r="AH34" t="str">
            <v>22020308 FIELD &amp; CAMPING MATERIALS SUPPLIES</v>
          </cell>
        </row>
        <row r="35">
          <cell r="AG35" t="str">
            <v>011103100100 NATIONAL ECONOMIC INTELLIGENT COMMITTEE</v>
          </cell>
          <cell r="AH35" t="str">
            <v>22020309 UNIFORMS &amp; OTHER CLOTHING</v>
          </cell>
        </row>
        <row r="36">
          <cell r="AG36" t="str">
            <v>011103200100 SMALL AND MEDIUM ENTERPRISES DEV. AGENCY. (SMEDAN)</v>
          </cell>
          <cell r="AH36" t="str">
            <v>22020310 TEACHING AIDS / INSTRUCTION MATERIALS</v>
          </cell>
        </row>
        <row r="37">
          <cell r="AG37" t="str">
            <v>011103300100 NATIONAL ACTION COMMITTEE ON AIDS (NACA)</v>
          </cell>
          <cell r="AH37" t="str">
            <v>22020311 FOOD STUFF / CATERING MATERIALS SUPPLIES</v>
          </cell>
        </row>
        <row r="38">
          <cell r="AG38" t="str">
            <v>011103400100 BUREAU OF PUBLIC SERVICE REFORMS</v>
          </cell>
          <cell r="AH38" t="str">
            <v>22020401 MAINTENANCE OF MOTOR VEHICLE / TRANSPORT EQUIPMENT</v>
          </cell>
        </row>
        <row r="39">
          <cell r="AG39" t="str">
            <v>011103500100 NATIONAL PENSON COMMISSION</v>
          </cell>
          <cell r="AH39" t="str">
            <v xml:space="preserve">22020402 MAINTENANCE OF OFFICE FURNITURE </v>
          </cell>
        </row>
        <row r="40">
          <cell r="AG40" t="str">
            <v>011103600100 NAT. IDENTITY MANAGEMENT COMMISSION</v>
          </cell>
          <cell r="AH40" t="str">
            <v>22020403 MAINTENANCE OF OFFICE BUILDING / RESIDENTIAL QTRS</v>
          </cell>
        </row>
        <row r="41">
          <cell r="AG41" t="str">
            <v>011103700100 NATIONAL HAJJ COMMISSION OF NIGERIA</v>
          </cell>
          <cell r="AH41" t="str">
            <v>22020404 MAINTENANCE OF OFFICE / IT EQUIPMENTS</v>
          </cell>
        </row>
        <row r="42">
          <cell r="AG42" t="str">
            <v>011103800100 NIGERIA CHRISTIAN PILGRIM COMMISSION</v>
          </cell>
          <cell r="AH42" t="str">
            <v>22020405 MAINTENANCE OF PLANTS/GENERATORS</v>
          </cell>
        </row>
        <row r="43">
          <cell r="AG43" t="str">
            <v>011103900100 INFRASTRUCTURAL CONCESSIONARY AND REGULATORY COMMISSION  (ICRC)</v>
          </cell>
          <cell r="AH43" t="str">
            <v>22020406 OTHER MAINTENANCE SERVICES</v>
          </cell>
        </row>
        <row r="44">
          <cell r="AG44" t="str">
            <v>011104000100 NIGERIA INSTITUTE OF INTERNATIONAL AFFAIRS</v>
          </cell>
          <cell r="AH44" t="str">
            <v>22020407 MAINTENANCE OF AIRCRAFTS</v>
          </cell>
        </row>
        <row r="45">
          <cell r="AG45" t="str">
            <v>011104100100 CENTRE FOR MANAGEMENT DEVELOPMENT (CMD)</v>
          </cell>
          <cell r="AH45" t="str">
            <v>22020408 MAINTENANCE OF SEA BOATS</v>
          </cell>
        </row>
        <row r="46">
          <cell r="AG46" t="str">
            <v xml:space="preserve">011104200100 ECOLOGICAL FUND OFFICE </v>
          </cell>
          <cell r="AH46" t="str">
            <v>22020409 MAINTENANCE OF RAILWAY EQUIPMENTS</v>
          </cell>
        </row>
        <row r="47">
          <cell r="AG47" t="str">
            <v>011104300100 ENERGY COMMISSION OF NIGERIA AND OTHER ENERGY CENTRES</v>
          </cell>
          <cell r="AH47" t="str">
            <v>22020410 MAINTENANCE OF STREET LIGHTINGS</v>
          </cell>
        </row>
        <row r="48">
          <cell r="AG48" t="str">
            <v>011104400100 OFFICE OF HONOURABLE MINISTER FOR SPECIAL DUTIES</v>
          </cell>
          <cell r="AH48" t="str">
            <v>22020411 MAINTENANCE OF COMMUNICATION EQUIPMENTS</v>
          </cell>
        </row>
        <row r="49">
          <cell r="AG49" t="str">
            <v>011104500100 ESTABLISHMENT AND PENSION'S OFFICE</v>
          </cell>
          <cell r="AH49" t="str">
            <v>22020412 MAINTENANCE OF MARKETS/PUBLIC PLACES</v>
          </cell>
        </row>
        <row r="50">
          <cell r="AG50" t="str">
            <v>011104600100 PENSION AREA OFFICE</v>
          </cell>
          <cell r="AH50" t="str">
            <v>22020413 MINOR ROAD MAINTENANCE</v>
          </cell>
        </row>
        <row r="51">
          <cell r="AG51" t="str">
            <v>011104700100 NIGERIA ATOMIC ENERGY COMMISSION &amp; ITS CENTRES</v>
          </cell>
          <cell r="AH51" t="str">
            <v xml:space="preserve">22020501 LOCAL TRAINING </v>
          </cell>
        </row>
        <row r="52">
          <cell r="AG52" t="str">
            <v>011104800100 NATIONAL HUMAN RIGHTS COMMISSION</v>
          </cell>
          <cell r="AH52" t="str">
            <v xml:space="preserve">22020502 INTERNATIONAL  TRAINING </v>
          </cell>
        </row>
        <row r="53">
          <cell r="AG53" t="str">
            <v>011104900100 NATIONAL LOTTERY TRUST FUND</v>
          </cell>
          <cell r="AH53" t="str">
            <v>22020601 SECURITY SERVICES</v>
          </cell>
        </row>
        <row r="54">
          <cell r="AG54" t="str">
            <v>011105000100 OFFICE OF THE CHIEF ECONOMIC ADVISER TO THE PRESIDENT</v>
          </cell>
          <cell r="AH54" t="str">
            <v>22020602 OFFICE RENT</v>
          </cell>
        </row>
        <row r="55">
          <cell r="AG55" t="str">
            <v>011105100100 NATIONAL LOTTERY REGULATORY COMMISSION (NLRC)</v>
          </cell>
          <cell r="AH55" t="str">
            <v>22020603 RESIDENTIAL RENT</v>
          </cell>
        </row>
        <row r="56">
          <cell r="AG56" t="str">
            <v>011105200100 SERVICOM</v>
          </cell>
          <cell r="AH56" t="str">
            <v>22020604 SECURITY VOTE (INCLUDING OPERATIONS)</v>
          </cell>
        </row>
        <row r="57">
          <cell r="AG57" t="str">
            <v>011105300100 PRESIDENTIAL TECHNICAL COMMITTEE ON LAND REFORMS (PTCLR)</v>
          </cell>
          <cell r="AH57" t="str">
            <v>22020605 CLEANING &amp; FUMIGATION SERVICES</v>
          </cell>
        </row>
        <row r="58">
          <cell r="AG58" t="str">
            <v>011105400100 INTELLIGENT COMMUNITY</v>
          </cell>
          <cell r="AH58" t="str">
            <v>22020701 FINANCIAL CONSULTING</v>
          </cell>
        </row>
        <row r="59">
          <cell r="AG59" t="str">
            <v>011200100100 NASS MANAGEMENT</v>
          </cell>
          <cell r="AH59" t="str">
            <v>22020702 INFORMATION TECHNOLOGY CONSULTING</v>
          </cell>
        </row>
        <row r="60">
          <cell r="AG60" t="str">
            <v>011200200100 SENATE</v>
          </cell>
          <cell r="AH60" t="str">
            <v>22020703 LEGAL SERVICES</v>
          </cell>
        </row>
        <row r="61">
          <cell r="AG61" t="str">
            <v>011200300100 HOUSE OF REPRESENTATIVES</v>
          </cell>
          <cell r="AH61" t="str">
            <v>22020704 ENGINEERING SERVICES</v>
          </cell>
        </row>
        <row r="62">
          <cell r="AG62" t="str">
            <v>011200400100 NATIONAL ASEEMBLY COMMISSION</v>
          </cell>
          <cell r="AH62" t="str">
            <v>22020705 ARCHITECTURAL SERVICES</v>
          </cell>
        </row>
        <row r="63">
          <cell r="AG63" t="str">
            <v>011200500100 LEGISLATIVE AIDES</v>
          </cell>
          <cell r="AH63" t="str">
            <v>22020706 SURVEYING SERVICES</v>
          </cell>
        </row>
        <row r="64">
          <cell r="AG64" t="str">
            <v>011200600100 SENATE COMMITTEE ON PUBLIC ACCOUNTS</v>
          </cell>
          <cell r="AH64" t="str">
            <v>22020707 AGRICULTURAL CONSULTING</v>
          </cell>
        </row>
        <row r="65">
          <cell r="AG65" t="str">
            <v>011200700100 HOUSE COMMITTEE ON PUBLIC ACCOUNTS</v>
          </cell>
          <cell r="AH65" t="str">
            <v>22020708 MEDICAL CONSULTING</v>
          </cell>
        </row>
        <row r="66">
          <cell r="AG66" t="str">
            <v>011200800100 GENERAL SERVICE OFFICE</v>
          </cell>
          <cell r="AH66" t="str">
            <v>22020801 MOTOR VEHICLE  FUEL COST</v>
          </cell>
        </row>
        <row r="67">
          <cell r="AG67" t="str">
            <v>011600100100 FEDERAL MINISTRY OF DEFENCE-MAIN MOD</v>
          </cell>
          <cell r="AH67" t="str">
            <v>22020802 OTHER TRANSPORT EQUIPMENT FUEL COST</v>
          </cell>
        </row>
        <row r="68">
          <cell r="AG68" t="str">
            <v xml:space="preserve">011600200100 DEFENCE HEADQUARTERS </v>
          </cell>
          <cell r="AH68" t="str">
            <v>22020803 PLANT / GENERATOR FUEL COST</v>
          </cell>
        </row>
        <row r="69">
          <cell r="AG69" t="str">
            <v xml:space="preserve">011600300100 NIGERIAN ARMY </v>
          </cell>
          <cell r="AH69" t="str">
            <v>22020804 AIRCRAFT FUEL COST</v>
          </cell>
        </row>
        <row r="70">
          <cell r="AG70" t="str">
            <v xml:space="preserve">011600400100 NIGERIAN NAVY </v>
          </cell>
          <cell r="AH70" t="str">
            <v>22020805 SEA BOAT FUEL COST</v>
          </cell>
        </row>
        <row r="71">
          <cell r="AG71" t="str">
            <v>011600500100 NIGERIAN AIRFORCE</v>
          </cell>
          <cell r="AH71" t="str">
            <v>22020806 COOKING GAS/FUEL COST</v>
          </cell>
        </row>
        <row r="72">
          <cell r="AG72" t="str">
            <v>011600600100 NIGERIAN DEFENCE ACADEMY (NDA)</v>
          </cell>
          <cell r="AH72" t="str">
            <v>22020901 BANK CHARGES (OTHER THAN INTEREST)</v>
          </cell>
        </row>
        <row r="73">
          <cell r="AG73" t="str">
            <v>011600700100 NIGERIAN DEFENCE COLLEGE</v>
          </cell>
          <cell r="AH73" t="str">
            <v>22020902 INSURANCE PREMIUM</v>
          </cell>
        </row>
        <row r="74">
          <cell r="AG74" t="str">
            <v>011600800100 COMMAND AND STAFF COLLEGE , JAJI</v>
          </cell>
          <cell r="AH74" t="str">
            <v>22020903 LOSS ON FOREIGN EXCHANGE</v>
          </cell>
        </row>
        <row r="75">
          <cell r="AG75" t="str">
            <v>011600900100 NIGERIA ARMED FORCES RESETTLEMENT CENTRE - LAGOS</v>
          </cell>
          <cell r="AH75" t="str">
            <v>22020904 OTHER  CRF BANK CHARGES</v>
          </cell>
        </row>
        <row r="76">
          <cell r="AG76" t="str">
            <v>011601000100 DEFENCE INDUSTRIES CORPORATION OF NIGERIA (DICON)</v>
          </cell>
          <cell r="AH76" t="str">
            <v>22021001 REFRESHMENT &amp; MEALS</v>
          </cell>
        </row>
        <row r="77">
          <cell r="AG77" t="str">
            <v>011601100100 DEFENCE INTELLIGENT SCHOOL</v>
          </cell>
          <cell r="AH77" t="str">
            <v>22021002 HONORARIUM &amp; SITTING ALLOWANCE</v>
          </cell>
        </row>
        <row r="78">
          <cell r="AG78" t="str">
            <v>011601200100 DEFENCE ITELLIGENT AGENCY</v>
          </cell>
          <cell r="AH78" t="str">
            <v>22021003 PUBLICITY &amp; ADVERTISEMENTS</v>
          </cell>
        </row>
        <row r="79">
          <cell r="AG79" t="str">
            <v>011601300100 PRESIDENTIAL COMMITTEE ON BARRACKS REHABILITATION</v>
          </cell>
          <cell r="AH79" t="str">
            <v>22021004 MEDICAL EXPENSES</v>
          </cell>
        </row>
        <row r="80">
          <cell r="AG80" t="str">
            <v>011601400100 MILITARY MISSIONS</v>
          </cell>
          <cell r="AH80" t="str">
            <v>22021005 FOREIGN SERVICE SCHOOL FEES PAYMENT</v>
          </cell>
        </row>
        <row r="81">
          <cell r="AG81" t="str">
            <v>011601500000 DEFENCE MISSIONS</v>
          </cell>
          <cell r="AH81" t="str">
            <v>22021006 POSTAGES &amp; COURIER SERVICES</v>
          </cell>
        </row>
        <row r="82">
          <cell r="AG82" t="str">
            <v>011601500100 ADDIS ABABA</v>
          </cell>
          <cell r="AH82" t="str">
            <v>22021007 WELFARE PACKAGES</v>
          </cell>
        </row>
        <row r="83">
          <cell r="AG83" t="str">
            <v>011601500200 CHINA</v>
          </cell>
          <cell r="AH83" t="str">
            <v>22021008 SUBSCRIPTION TO PROFESSIONAL BODIES</v>
          </cell>
        </row>
        <row r="84">
          <cell r="AG84" t="str">
            <v>011601500300 COTONOU</v>
          </cell>
          <cell r="AH84" t="str">
            <v>22021009 SPORTING ACTIVITIES</v>
          </cell>
        </row>
        <row r="85">
          <cell r="AG85" t="str">
            <v>011601500400 ACCRA</v>
          </cell>
          <cell r="AH85" t="str">
            <v>22021010 DIRECT TEACHING &amp; LABORATORY COST</v>
          </cell>
        </row>
        <row r="86">
          <cell r="AG86" t="str">
            <v>011601500500 HARARE</v>
          </cell>
          <cell r="AH86" t="str">
            <v>22021011 RECRUITMENT AND APPOINTMENT (SERVICE WIDE)</v>
          </cell>
        </row>
        <row r="87">
          <cell r="AG87" t="str">
            <v>011601500600 LONDON</v>
          </cell>
          <cell r="AH87" t="str">
            <v>22021012 DISCIPLINE AND APPOINTMENT (SERVICE WIDE)</v>
          </cell>
        </row>
        <row r="88">
          <cell r="AG88" t="str">
            <v>011601500700 MALABO</v>
          </cell>
          <cell r="AH88" t="str">
            <v>22021013 PROMOTION (SERVICE WIDE)</v>
          </cell>
        </row>
        <row r="89">
          <cell r="AG89" t="str">
            <v>011601500800 MOSCOW</v>
          </cell>
          <cell r="AH89" t="str">
            <v>22021014 ANNUAL BUDGET EXPENSES &amp; ADMINISTRATION</v>
          </cell>
        </row>
        <row r="90">
          <cell r="AG90" t="str">
            <v>011601500900 NDJAMENA</v>
          </cell>
          <cell r="AH90" t="str">
            <v>22021015 CRECHE</v>
          </cell>
        </row>
        <row r="91">
          <cell r="AG91" t="str">
            <v>011601501000 NEW DELHI</v>
          </cell>
          <cell r="AH91" t="str">
            <v>22021016 SERVICOM</v>
          </cell>
        </row>
        <row r="92">
          <cell r="AG92" t="str">
            <v>011601501100 NEW YORK</v>
          </cell>
          <cell r="AH92" t="str">
            <v>22021017 ANTI-CORRUPTION</v>
          </cell>
        </row>
        <row r="93">
          <cell r="AG93" t="str">
            <v>011601501200 PAKISTAN</v>
          </cell>
          <cell r="AH93" t="str">
            <v>22021018 GENDER</v>
          </cell>
        </row>
        <row r="94">
          <cell r="AG94" t="str">
            <v>011601501300 PARIS</v>
          </cell>
          <cell r="AH94" t="str">
            <v>22030101 MOTOR CYCLE ADVANCES</v>
          </cell>
        </row>
        <row r="95">
          <cell r="AG95" t="str">
            <v>011601501400 SOUTH AFRICA</v>
          </cell>
          <cell r="AH95" t="str">
            <v>22030102 BICYCLE ADVANCES</v>
          </cell>
        </row>
        <row r="96">
          <cell r="AG96" t="str">
            <v>011601501500 WASHINTON DC</v>
          </cell>
          <cell r="AH96" t="str">
            <v>22030103 REFURBISHING ADVANCES</v>
          </cell>
        </row>
        <row r="97">
          <cell r="AG97" t="str">
            <v>011601501600 YAOUNDE</v>
          </cell>
          <cell r="AH97" t="str">
            <v>22030104 CORRESPONDENCE ADVANCES</v>
          </cell>
        </row>
        <row r="98">
          <cell r="AG98" t="str">
            <v xml:space="preserve">011601600100 DIRECTORATE OF MILITARY PENSIONS </v>
          </cell>
          <cell r="AH98" t="str">
            <v>22030105 SPETACLE ADVANCES</v>
          </cell>
        </row>
        <row r="99">
          <cell r="AG99" t="str">
            <v xml:space="preserve">011601700100 GUARDS BRIGADE </v>
          </cell>
          <cell r="AH99" t="str">
            <v>22040101 GRANT TO STATE GOVERNMENTS - CURRENT</v>
          </cell>
        </row>
        <row r="100">
          <cell r="AG100" t="str">
            <v>011601800100 NATIONAL SECURITY ADVISER</v>
          </cell>
          <cell r="AH100" t="str">
            <v>22040102 GRANT TO STATE GOVERNMENTS - CAPITAL</v>
          </cell>
        </row>
        <row r="101">
          <cell r="AG101" t="str">
            <v>011601900100 DIRECTORATE OF STATE SECURITY SERVICE</v>
          </cell>
          <cell r="AH101" t="str">
            <v xml:space="preserve">22040103 GRANT TO LOCAL GOVERNMENTS -CURRENT </v>
          </cell>
        </row>
        <row r="102">
          <cell r="AG102" t="str">
            <v>011602000100 NATIONAL INTELLIGENT AGENCY</v>
          </cell>
          <cell r="AH102" t="str">
            <v>22040104 GRANT TO LOCAL GOVERNMENTS - CAPITAL</v>
          </cell>
        </row>
        <row r="103">
          <cell r="AG103" t="str">
            <v>011602100100 MILITARY PENSION BOARD</v>
          </cell>
          <cell r="AH103" t="str">
            <v>22040105 GRANTS TO GOVERNMENT OWNED COMPANIES - CURRENT</v>
          </cell>
        </row>
        <row r="104">
          <cell r="AG104" t="str">
            <v>011900100100 FEDERAL MINISTRY OF FOREIGN AND INTERGOVERNMENTAL AFFAIRS-HQRS</v>
          </cell>
          <cell r="AH104" t="str">
            <v>22040106 GRANT TO GOVERMENT OWNED COMPANIES - CAPITAL</v>
          </cell>
        </row>
        <row r="105">
          <cell r="AG105" t="str">
            <v xml:space="preserve">011900200100 TECHNICAL AIDS CORPS </v>
          </cell>
          <cell r="AH105" t="str">
            <v>22040107 GRANT TO PRIVATE COMPANIES - CURRENT</v>
          </cell>
        </row>
        <row r="106">
          <cell r="AG106" t="str">
            <v>011900300100 FOREIGN SERVICE ACADEMY  (FSA)</v>
          </cell>
          <cell r="AH106" t="str">
            <v>22040108 GRANT TO PRIVATE COMPANIES - CAPITAL</v>
          </cell>
        </row>
        <row r="107">
          <cell r="AG107" t="str">
            <v>011900400100 DIRECTORATE OF PIGRIMS AFFAIRS (MUSLIM)</v>
          </cell>
          <cell r="AH107" t="str">
            <v>22040109 GRANTS TO COMMUNITIES/NGOs</v>
          </cell>
        </row>
        <row r="108">
          <cell r="AG108" t="str">
            <v>011900500100 DIRECTORATE OF PILGRIMS AFFAIRS (CHRISTIANS)</v>
          </cell>
          <cell r="AH108" t="str">
            <v>22040201 GRANT TO FOREIGN GOVERNMENTS</v>
          </cell>
        </row>
        <row r="109">
          <cell r="AG109" t="str">
            <v>011900600100 INSTITUTE FOR PEACE AND CONFLICT RESOLUTION</v>
          </cell>
          <cell r="AH109" t="str">
            <v>22040202 GRANT TO FOREIGN INTERNATIONAL ORGANIZATIONS</v>
          </cell>
        </row>
        <row r="110">
          <cell r="AG110" t="str">
            <v xml:space="preserve">011900700100 DIRECTORATE OF TECHNICAL COOP. IN AFRICA </v>
          </cell>
          <cell r="AH110" t="str">
            <v>22050101 SUBSIDY TO GOVERNMENT OWNED COMPANIES</v>
          </cell>
        </row>
        <row r="111">
          <cell r="AG111" t="str">
            <v>011900800100 NIGERIA INSTITUTE OF INTERNATIONAL AFFAIRS</v>
          </cell>
          <cell r="AH111" t="str">
            <v>22050102 MEAL SUBSIDY TO GOVERNMENT SCHOOLS</v>
          </cell>
        </row>
        <row r="112">
          <cell r="AG112" t="str">
            <v>011900900100 FOREIGN MISSION:ABIDJAN</v>
          </cell>
          <cell r="AH112" t="str">
            <v xml:space="preserve">22050201 SUBSIDY TO PRIVATE COMPANIES </v>
          </cell>
        </row>
        <row r="113">
          <cell r="AG113" t="str">
            <v>011900900200 FOREIGN MISSION:ACCRA</v>
          </cell>
          <cell r="AH113" t="str">
            <v>22060101 FOREIGN INTEREST / DISCOUNT - TREASURY BILL</v>
          </cell>
        </row>
        <row r="114">
          <cell r="AG114" t="str">
            <v>011900900300 FOREIGN MISSION:ADDIS ABABA</v>
          </cell>
          <cell r="AH114" t="str">
            <v xml:space="preserve">22060102 FOREIGN INTEREST /DISCOUNT - SHORT TERM BORROWINGS </v>
          </cell>
        </row>
        <row r="115">
          <cell r="AG115" t="str">
            <v>011900900400 FOREIGN MISSION:ALGIERS</v>
          </cell>
          <cell r="AH115" t="str">
            <v>22060201 DOMESTIC INTEREST / DISCOUNT - TREASURY BILL</v>
          </cell>
        </row>
        <row r="116">
          <cell r="AG116" t="str">
            <v>011900900500 FOREIGN MISSION:ANKARA</v>
          </cell>
          <cell r="AH116" t="str">
            <v>22060202 DOMESTIC INTEREST /DISCOUNT - SHORT TERM BORROWINGS</v>
          </cell>
        </row>
        <row r="117">
          <cell r="AG117" t="str">
            <v>011900900600 FOREIGN MISSION:ATHENS</v>
          </cell>
          <cell r="AH117" t="str">
            <v>22060301 INTEREST - INTERNAL PUBLIC DEBT</v>
          </cell>
        </row>
        <row r="118">
          <cell r="AG118" t="str">
            <v>011900900700 FOREIGN MISSION:ATLANTA</v>
          </cell>
          <cell r="AH118" t="str">
            <v>23010101 PURCHASE / ACQUISITION OF LAND</v>
          </cell>
        </row>
        <row r="119">
          <cell r="AG119" t="str">
            <v>011900900800 FOREIGN MISSION:BAGHDAD</v>
          </cell>
          <cell r="AH119" t="str">
            <v>23010102 PURCHASE OF OFFICE BUILDINGS</v>
          </cell>
        </row>
        <row r="120">
          <cell r="AG120" t="str">
            <v>011900900900 FOREIGN MISSION:BAMAKO</v>
          </cell>
          <cell r="AH120" t="str">
            <v>23010103 PURCHASE OF RESIDENTIAL BUILDINGS</v>
          </cell>
        </row>
        <row r="121">
          <cell r="AG121" t="str">
            <v>011900901000 FOREIGN MISSION:BANGKOK</v>
          </cell>
          <cell r="AH121" t="str">
            <v>23010104 PURCHASE MOTOR CYCLES</v>
          </cell>
        </row>
        <row r="122">
          <cell r="AG122" t="str">
            <v>011900901100 FOREIGN MISSION:BANGUI</v>
          </cell>
          <cell r="AH122" t="str">
            <v>23010105 PURCHASE OF MOTOR VEHICLES</v>
          </cell>
        </row>
        <row r="123">
          <cell r="AG123" t="str">
            <v>011900901200 FOREIGN MISSION:BANJUL</v>
          </cell>
          <cell r="AH123" t="str">
            <v>23010106 PURCHASE OF VANS</v>
          </cell>
        </row>
        <row r="124">
          <cell r="AG124" t="str">
            <v>011900901300 FOREIGN MISSION:BATA</v>
          </cell>
          <cell r="AH124" t="str">
            <v>23010107 PURCHASE OF TRUCKS</v>
          </cell>
        </row>
        <row r="125">
          <cell r="AG125" t="str">
            <v>011900901400 FOREIGN MISSION:BEIJIN</v>
          </cell>
          <cell r="AH125" t="str">
            <v>23010108 PURCHASE OF BUSES</v>
          </cell>
        </row>
        <row r="126">
          <cell r="AG126" t="str">
            <v>011900901500 FOREIGN MISSION:BEIRUT</v>
          </cell>
          <cell r="AH126" t="str">
            <v>23010109 PURCHASE OF SEA BOATS</v>
          </cell>
        </row>
        <row r="127">
          <cell r="AG127" t="str">
            <v>011900901600 FOREIGN MISSION:BERLIN</v>
          </cell>
          <cell r="AH127" t="str">
            <v>23010110 PURCHASE OF SHIPS</v>
          </cell>
        </row>
        <row r="128">
          <cell r="AG128" t="str">
            <v>011900901700 FOREIGN MISSION:BERNE</v>
          </cell>
          <cell r="AH128" t="str">
            <v>23010111 PURCHASE OF TRAINS</v>
          </cell>
        </row>
        <row r="129">
          <cell r="AG129" t="str">
            <v>011900901800 FOREIGN MISSION:BISSAU</v>
          </cell>
          <cell r="AH129" t="str">
            <v xml:space="preserve">23010112 PURCHASE OF OFFICE FURNITURE AND FITTINGS </v>
          </cell>
        </row>
        <row r="130">
          <cell r="AG130" t="str">
            <v>011900901900 FOREIGN MISSION:BRASILIA</v>
          </cell>
          <cell r="AH130" t="str">
            <v>23010113 PURCHASE OF COMPUTERS</v>
          </cell>
        </row>
        <row r="131">
          <cell r="AG131" t="str">
            <v>011900902000 FOREIGN MISSION:BRAZAVILLE</v>
          </cell>
          <cell r="AH131" t="str">
            <v>23010114 PURCHASE OF COMPUTER PRINTERS</v>
          </cell>
        </row>
        <row r="132">
          <cell r="AG132" t="str">
            <v>011900902100 FOREIGN MISSION:BRUSSELS</v>
          </cell>
          <cell r="AH132" t="str">
            <v>23010115 PURCHASE OF PHOTOCOPYING MACHINES</v>
          </cell>
        </row>
        <row r="133">
          <cell r="AG133" t="str">
            <v>011900902200 FOREIGN MISSION:BUCHAREST</v>
          </cell>
          <cell r="AH133" t="str">
            <v>23010116 PURCHASE OF TYPEWRITERS</v>
          </cell>
        </row>
        <row r="134">
          <cell r="AG134" t="str">
            <v>011900902300 FOREIGN MISSION:BUDAPEST</v>
          </cell>
          <cell r="AH134" t="str">
            <v>23010117 PURCHASE OF SHREDDING MACHINES</v>
          </cell>
        </row>
        <row r="135">
          <cell r="AG135" t="str">
            <v>011900902400 FOREIGN MISSION:BUEA</v>
          </cell>
          <cell r="AH135" t="str">
            <v>23010118 PURCHASE OF SCANNERS</v>
          </cell>
        </row>
        <row r="136">
          <cell r="AG136" t="str">
            <v>011900902500 FOREIGN MISSION:BUENOS AIRES</v>
          </cell>
          <cell r="AH136" t="str">
            <v>23010119 PURCHASE OF POWER GENERATING SET</v>
          </cell>
        </row>
        <row r="137">
          <cell r="AG137" t="str">
            <v>011900902600 FOREIGN MISSION:BUJUMBURA</v>
          </cell>
          <cell r="AH137" t="str">
            <v>23010120 PURCHASE OFCANTEEN / KITCHEN EQUIPMENT</v>
          </cell>
        </row>
        <row r="138">
          <cell r="AG138" t="str">
            <v>011900902700 FOREIGN MISSION:CAIRO</v>
          </cell>
          <cell r="AH138" t="str">
            <v xml:space="preserve">23010121 PURCHASE OF RESIDENTIAL FURNITURE </v>
          </cell>
        </row>
        <row r="139">
          <cell r="AG139" t="str">
            <v>011900902800 FOREIGN MISSION:CANBERRA</v>
          </cell>
          <cell r="AH139" t="str">
            <v>23010122 PURCHASE OF HEALTH / MEDICAL EQUIPMENT</v>
          </cell>
        </row>
        <row r="140">
          <cell r="AG140" t="str">
            <v>011900902900 FOREIGN MISSION:CARACAS</v>
          </cell>
          <cell r="AH140" t="str">
            <v>23010123 PURCHASE OF FIRE FIGHTING EQUIPMENT</v>
          </cell>
        </row>
        <row r="141">
          <cell r="AG141" t="str">
            <v>011900903000 FOREIGN MISSION:CONAKRY</v>
          </cell>
          <cell r="AH141" t="str">
            <v>23010124 PURCHASE OF TEACHING / LEARNING AID EQUIPMENT</v>
          </cell>
        </row>
        <row r="142">
          <cell r="AG142" t="str">
            <v>011900903100 FOREIGN MISSION:COTONOU</v>
          </cell>
          <cell r="AH142" t="str">
            <v>23010125 PURCHASE OF LIBRARY BOOKS &amp; EQUIPMENT</v>
          </cell>
        </row>
        <row r="143">
          <cell r="AG143" t="str">
            <v>011900903200 FOREIGN MISSION:DAKAR</v>
          </cell>
          <cell r="AH143" t="str">
            <v>23010126 PURCHASE OF SPORTING / GAMING EQUIPMENT</v>
          </cell>
        </row>
        <row r="144">
          <cell r="AG144" t="str">
            <v>011900903300 FOREIGN MISSION:DAMASCUS</v>
          </cell>
          <cell r="AH144" t="str">
            <v>23010127 PURCHASE OF AGRICULTURAL EQUIPMENT</v>
          </cell>
        </row>
        <row r="145">
          <cell r="AG145" t="str">
            <v>011900903400 FOREIGN MISSION:DAR-ES-SALAAM</v>
          </cell>
          <cell r="AH145" t="str">
            <v>23010128 PURCHASE OF SECURITY EQUIPMENT</v>
          </cell>
        </row>
        <row r="146">
          <cell r="AG146" t="str">
            <v>011900903500 FOREIGN MISSION:DOUALA</v>
          </cell>
          <cell r="AH146" t="str">
            <v xml:space="preserve">23010129 PURCHASE OF INDUSTRIAL EQUIPMENT </v>
          </cell>
        </row>
        <row r="147">
          <cell r="AG147" t="str">
            <v>011900903600 FOREIGN MISSION:DUBAI TRADE MISSION</v>
          </cell>
          <cell r="AH147" t="str">
            <v>23010130 PURCHASE OF RECREATIONAL FACILITIES</v>
          </cell>
        </row>
        <row r="148">
          <cell r="AG148" t="str">
            <v>011900903700 FOREIGN MISSION:DUBLIN</v>
          </cell>
          <cell r="AH148" t="str">
            <v>23010131 PURCHASE OF AIR NAVIGATIONAL EQUIPMENT</v>
          </cell>
        </row>
        <row r="149">
          <cell r="AG149" t="str">
            <v>011900903800 FOREIGN MISSION:FREETOWN</v>
          </cell>
          <cell r="AH149" t="str">
            <v>23010132 PURCHASE OF DEFENCE EQUIPMENT</v>
          </cell>
        </row>
        <row r="150">
          <cell r="AG150" t="str">
            <v>011900903900 FOREIGN MISSION:GABORONE</v>
          </cell>
          <cell r="AH150" t="str">
            <v>23010133 PURCHASES OF SURVEYING EQUIPMENT</v>
          </cell>
        </row>
        <row r="151">
          <cell r="AG151" t="str">
            <v>011900904000 FOREIGN MISSION:GENEVA</v>
          </cell>
          <cell r="AH151" t="str">
            <v>23010134 PURCHASE OF DIVING EQUIPMENT</v>
          </cell>
        </row>
        <row r="152">
          <cell r="AG152" t="str">
            <v>011900904100 FOREIGN MISSION:HAJJ MISSION JEDDAH</v>
          </cell>
          <cell r="AH152" t="str">
            <v>23010135 KITTING OF ARMED FORCES PERSONNEL</v>
          </cell>
        </row>
        <row r="153">
          <cell r="AG153" t="str">
            <v>011900904200 FOREIGN MISSION:HANOI</v>
          </cell>
          <cell r="AH153" t="str">
            <v>23010136 BAAM SALATUTING AND CEREMONIALS</v>
          </cell>
        </row>
        <row r="154">
          <cell r="AG154" t="str">
            <v>011900904300 FOREIGN MISSION:HARARE</v>
          </cell>
          <cell r="AH154" t="str">
            <v>23010137 PURCHASE OF SHIP SPARE/MAINTENANCE</v>
          </cell>
        </row>
        <row r="155">
          <cell r="AG155" t="str">
            <v>011900904400 FOREIGN MISSION:HAVANA</v>
          </cell>
          <cell r="AH155" t="str">
            <v>23010138 PURCHASE OF HELLO SPARES/MAINTENANCE****</v>
          </cell>
        </row>
        <row r="156">
          <cell r="AG156" t="str">
            <v>011900904500 FOREIGN MISSION:HONGKONG</v>
          </cell>
          <cell r="AH156" t="str">
            <v>23020101 CONSTRUCTION / PROVISION OF OFFICE BUILDINGS</v>
          </cell>
        </row>
        <row r="157">
          <cell r="AG157" t="str">
            <v>011900904600 FOREIGN MISSION:ISLAMABAD</v>
          </cell>
          <cell r="AH157" t="str">
            <v>23020102 CONSTRUCTION / PROVISION OF RESIDENTIAL BUILDINGS</v>
          </cell>
        </row>
        <row r="158">
          <cell r="AG158" t="str">
            <v>011900904700 FOREIGN MISSION:JAKARTA</v>
          </cell>
          <cell r="AH158" t="str">
            <v>23020103 CONSTRUCTION / PROVISION OF ELECTRICITY</v>
          </cell>
        </row>
        <row r="159">
          <cell r="AG159" t="str">
            <v>011900904800 FOREIGN MISSION:JEDDAH</v>
          </cell>
          <cell r="AH159" t="str">
            <v>23020104 CONSTRUCTION / PROVISION OF HOUSING</v>
          </cell>
        </row>
        <row r="160">
          <cell r="AG160" t="str">
            <v>011900904900 FOREIGN MISSION:JOHANNESBURG</v>
          </cell>
          <cell r="AH160" t="str">
            <v>23020105 CONSTRUCTION / PROVISION OF WATER FACILITIES</v>
          </cell>
        </row>
        <row r="161">
          <cell r="AG161" t="str">
            <v>011900905000 FOREIGN MISSION:KAMPALA</v>
          </cell>
          <cell r="AH161" t="str">
            <v>23020106 CONSTRUCTION / PROVISION OF HOSPITALS / HEALTH CENTRES</v>
          </cell>
        </row>
        <row r="162">
          <cell r="AG162" t="str">
            <v>011900905100 FOREIGN MISSION:KHARTOUM</v>
          </cell>
          <cell r="AH162" t="str">
            <v>23020107 CONSTRUCTION / PROVISION OF PUBLIC SCHOOLS</v>
          </cell>
        </row>
        <row r="163">
          <cell r="AG163" t="str">
            <v>011900905200 FOREIGN MISSION:KIEV</v>
          </cell>
          <cell r="AH163" t="str">
            <v>23020108 CONSTRUCTION / PROVISION OF POLICE STATIONS / BARRACKS</v>
          </cell>
        </row>
        <row r="164">
          <cell r="AG164" t="str">
            <v>011900905300 FOREIGN MISSION:KIGALI</v>
          </cell>
          <cell r="AH164" t="str">
            <v>23020109 CONSTRUCTION / PROVISION OF PRISONS</v>
          </cell>
        </row>
        <row r="165">
          <cell r="AG165" t="str">
            <v>011900905400 FOREIGN MISSION:KINGSTON</v>
          </cell>
          <cell r="AH165" t="str">
            <v>23020110 CONSTRUCTION / PROVISION OF FIRE FIGHTING STATIONS</v>
          </cell>
        </row>
        <row r="166">
          <cell r="AG166" t="str">
            <v>011900905500 FOREIGN MISSION:KINSHASA</v>
          </cell>
          <cell r="AH166" t="str">
            <v>23020111 CONSTRUCTION / PROVISION OF LIBRARIES</v>
          </cell>
        </row>
        <row r="167">
          <cell r="AG167" t="str">
            <v>011900905600 FOREIGN MISSION:KUALAR LUMPUR</v>
          </cell>
          <cell r="AH167" t="str">
            <v>23020112 CONSTRUCTION / PROVISION OF SPORTING FACILITIES</v>
          </cell>
        </row>
        <row r="168">
          <cell r="AG168" t="str">
            <v>011900905700 FOREIGN MISSION:KUWAIT</v>
          </cell>
          <cell r="AH168" t="str">
            <v>23020113 CONSTRUCTION / PROVISION OF AGRICULTURAL FACILITIES</v>
          </cell>
        </row>
        <row r="169">
          <cell r="AG169" t="str">
            <v>011900905800 FOREIGN MISSION:LIBREVILLE</v>
          </cell>
          <cell r="AH169" t="str">
            <v>23020114 CONSTRUCTION / PROVISION OF ROADS</v>
          </cell>
        </row>
        <row r="170">
          <cell r="AG170" t="str">
            <v>011900905900 FOREIGN MISSION:LISBON</v>
          </cell>
          <cell r="AH170" t="str">
            <v xml:space="preserve">23020115 CONSTRUCTION / PROVISION OF RAIL-WAYS </v>
          </cell>
        </row>
        <row r="171">
          <cell r="AG171" t="str">
            <v>011900906000 FOREIGN MISSION:LOME</v>
          </cell>
          <cell r="AH171" t="str">
            <v>23020116 CONSTRUCTION / PROVISION OF WATER-WAYS</v>
          </cell>
        </row>
        <row r="172">
          <cell r="AG172" t="str">
            <v>011900906100 FOREIGN MISSION:LONDON</v>
          </cell>
          <cell r="AH172" t="str">
            <v xml:space="preserve">23020117 CONSTRUCTION / PROVISION OF AIR-PORT / AERODROMES </v>
          </cell>
        </row>
        <row r="173">
          <cell r="AG173" t="str">
            <v>011900906200 FOREIGN MISSION:LUANDA</v>
          </cell>
          <cell r="AH173" t="str">
            <v>23020118 CONSTRUCTION / PROVISION OF INFRASTRUCTURE</v>
          </cell>
        </row>
        <row r="174">
          <cell r="AG174" t="str">
            <v>011900906300 FOREIGN MISSION:LUSAKA</v>
          </cell>
          <cell r="AH174" t="str">
            <v>23020119 CONSTRUCTION / PROVISION OF RECREATIONAL FACILITIES</v>
          </cell>
        </row>
        <row r="175">
          <cell r="AG175" t="str">
            <v>011900906400 FOREIGN MISSION:MADRID</v>
          </cell>
          <cell r="AH175" t="str">
            <v>23020120 CONSTRUCTION/PROVISION OF MILITARY BARACKS</v>
          </cell>
        </row>
        <row r="176">
          <cell r="AG176" t="str">
            <v>011900906500 FOREIGN MISSION:MALABO</v>
          </cell>
          <cell r="AH176" t="str">
            <v>23020121 CONSTRUCTION/PROVISION OF DEFENCE EQUIPMENTS</v>
          </cell>
        </row>
        <row r="177">
          <cell r="AG177" t="str">
            <v>011900906600 FOREIGN MISSION:MANILLA</v>
          </cell>
          <cell r="AH177" t="str">
            <v>23020122 CONSTRUCTION OF BOUNDARY PILLARS/ RIGHT OF WAYS</v>
          </cell>
        </row>
        <row r="178">
          <cell r="AG178" t="str">
            <v>011900906700 FOREIGN MISSION:MAPUTO</v>
          </cell>
          <cell r="AH178" t="str">
            <v>23030101 REHABILITATION / REPAIRS OF RESIDENTIAL BUILDING</v>
          </cell>
        </row>
        <row r="179">
          <cell r="AG179" t="str">
            <v>011900906800 FOREIGN MISSION:MEXICO CITY</v>
          </cell>
          <cell r="AH179" t="str">
            <v>23030102 REHABILITATION / REPAIRS - ELECTRICITY</v>
          </cell>
        </row>
        <row r="180">
          <cell r="AG180" t="str">
            <v>011900906900 FOREIGN MISSION:MORONVIA</v>
          </cell>
          <cell r="AH180" t="str">
            <v>23030103 REHABILITATION / REPAIRS - HOUSING</v>
          </cell>
        </row>
        <row r="181">
          <cell r="AG181" t="str">
            <v>011900907000 FOREIGN MISSION:MOSCOW</v>
          </cell>
          <cell r="AH181" t="str">
            <v>23030104 REHABILITATION / REPAIRS - WATER FACILITIES</v>
          </cell>
        </row>
        <row r="182">
          <cell r="AG182" t="str">
            <v>011900907100 FOREIGN MISSION:NAIROBI</v>
          </cell>
          <cell r="AH182" t="str">
            <v>23030105 REHABILITATION / REPAIRS - HOSPITAL / HEALTH CENTRES</v>
          </cell>
        </row>
        <row r="183">
          <cell r="AG183" t="str">
            <v>011900907200 FOREIGN MISSION:N'DJAMENA</v>
          </cell>
          <cell r="AH183" t="str">
            <v>23030106 REHABILITATION / REPAIRS - PUBLIC SCHOOLS</v>
          </cell>
        </row>
        <row r="184">
          <cell r="AG184" t="str">
            <v>011900907300 FOREIGN MISSION:NEPAD MISSION - PRETORIA</v>
          </cell>
          <cell r="AH184" t="str">
            <v>23030107 REHABILITATION / REPAIRS - POLICE STATIONS / BARRACKS</v>
          </cell>
        </row>
        <row r="185">
          <cell r="AG185" t="str">
            <v>011900907400 FOREIGN MISSION:NEW-DELHI</v>
          </cell>
          <cell r="AH185" t="str">
            <v>23030108 REHABILITATION / REPAIRS - PRISONS</v>
          </cell>
        </row>
        <row r="186">
          <cell r="AG186" t="str">
            <v>011900907500 FOREIGN MISSION:NEW YORK (CG)</v>
          </cell>
          <cell r="AH186" t="str">
            <v>23030109 REHABILITATION / REPAIRS - FIRE FIGHTING STATIONS</v>
          </cell>
        </row>
        <row r="187">
          <cell r="AG187" t="str">
            <v>011900907600 FOREIGN MISSION:NEW YORK (PM)</v>
          </cell>
          <cell r="AH187" t="str">
            <v>23030110 REHABILITATION / REPAIRS - LIBRARIES</v>
          </cell>
        </row>
        <row r="188">
          <cell r="AG188" t="str">
            <v>011900907700 FOREIGN MISSION:NIAMEY</v>
          </cell>
          <cell r="AH188" t="str">
            <v>23030111 REHABILITATION / REPAIRS - SPORTING FACILITIES</v>
          </cell>
        </row>
        <row r="189">
          <cell r="AG189" t="str">
            <v>011900907800 FOREIGN MISSION:NNJC-NIAMEY</v>
          </cell>
          <cell r="AH189" t="str">
            <v>23030112 REHABILITATION / REPAIRS - AGRICICULTURAL FACILITIES</v>
          </cell>
        </row>
        <row r="190">
          <cell r="AG190" t="str">
            <v>011900907900 FOREIGN MISSION:NOUAKCHOTT</v>
          </cell>
          <cell r="AH190" t="str">
            <v>23030113 REHABILITATION / REPAIRS - ROADS</v>
          </cell>
        </row>
        <row r="191">
          <cell r="AG191" t="str">
            <v>011900908000 FOREIGN MISSION:OTTAWA</v>
          </cell>
          <cell r="AH191" t="str">
            <v>23030114 REHABILITATION / REPAIRS - RAILWAYS</v>
          </cell>
        </row>
        <row r="192">
          <cell r="AG192" t="str">
            <v>011900908100 FOREIGN MISSION:OUAGADOUGOU</v>
          </cell>
          <cell r="AH192" t="str">
            <v>23030115 REHABILITATION / REPAIRS - WATER-WAY</v>
          </cell>
        </row>
        <row r="193">
          <cell r="AG193" t="str">
            <v>011900908200 FOREIGN MISSION:PARIS</v>
          </cell>
          <cell r="AH193" t="str">
            <v>23030116 REHABILITATION / REPAIRS - AIR-PORT / AERODROMES</v>
          </cell>
        </row>
        <row r="194">
          <cell r="AG194" t="str">
            <v>011900908300 FOREIGN MISSION:PORT OF SPAIN</v>
          </cell>
          <cell r="AH194" t="str">
            <v>23030117 REHABILITATION / REPAIRS - DEFENCE EQUIPMENTS</v>
          </cell>
        </row>
        <row r="195">
          <cell r="AG195" t="str">
            <v>011900908400 FOREIGN MISSION:PRETORIA</v>
          </cell>
          <cell r="AH195" t="str">
            <v>23030118 REHABILITATION / REPAIRS - RECREATIONAL FACILITIES</v>
          </cell>
        </row>
        <row r="196">
          <cell r="AG196" t="str">
            <v>011900908500 FOREIGN MISSION:PYONG YANG</v>
          </cell>
          <cell r="AH196" t="str">
            <v>23030119 REHABILITATION / REPAIRS - AIR NAVIGATIONAL EQUIPMENT</v>
          </cell>
        </row>
        <row r="197">
          <cell r="AG197" t="str">
            <v>011900908600 FOREIGN MISSION:RABAT</v>
          </cell>
          <cell r="AH197" t="str">
            <v>23030120 REHABILITATION / REPAIRS - MILITARY/DEFENCE  BARRACKS</v>
          </cell>
        </row>
        <row r="198">
          <cell r="AG198" t="str">
            <v>011900908700 FOREIGN MISSION:RIYADH</v>
          </cell>
          <cell r="AH198" t="str">
            <v>23030121 REHABILITATION / REPAIRS OF OFFICE BUILDINGS</v>
          </cell>
        </row>
        <row r="199">
          <cell r="AG199" t="str">
            <v>011900908800 FOREIGN MISSION:ROME</v>
          </cell>
          <cell r="AH199" t="str">
            <v>23030122 REHABILITATION/REPAIRS OF BOUNDARIES</v>
          </cell>
        </row>
        <row r="200">
          <cell r="AG200" t="str">
            <v>011900908900 FOREIGN MISSION:SAN-FRANCISCO(CONSULATE)</v>
          </cell>
          <cell r="AH200" t="str">
            <v>23040101 TREE PLANTING</v>
          </cell>
        </row>
        <row r="201">
          <cell r="AG201" t="str">
            <v>011900909000 FOREIGN MISSION:SANTIAGO</v>
          </cell>
          <cell r="AH201" t="str">
            <v>23040102 EROSION  &amp; FLOOD CONTROL</v>
          </cell>
        </row>
        <row r="202">
          <cell r="AG202" t="str">
            <v>011900909100 FOREIGN MISSION:SAO TOME</v>
          </cell>
          <cell r="AH202" t="str">
            <v xml:space="preserve">23040103 WILDLIFE CONSERVATION </v>
          </cell>
        </row>
        <row r="203">
          <cell r="AG203" t="str">
            <v>011900909200 FOREIGN MISSION:SEOUL</v>
          </cell>
          <cell r="AH203" t="str">
            <v>23040104 INDUSTRIAL POLLUTION PREVENTION &amp; CONTROL</v>
          </cell>
        </row>
        <row r="204">
          <cell r="AG204" t="str">
            <v>011900909300 FOREIGN MISSION:SHANGHAI</v>
          </cell>
          <cell r="AH204" t="str">
            <v>23040105 WATER POLLUTION PREVENTION &amp; CONTROL</v>
          </cell>
        </row>
        <row r="205">
          <cell r="AG205" t="str">
            <v>011900909400 FOREIGN MISSION:SINGAPORE</v>
          </cell>
          <cell r="AH205" t="str">
            <v>23050101 RESEARCH AND DEVELOPMENT</v>
          </cell>
        </row>
        <row r="206">
          <cell r="AG206" t="str">
            <v>011900909500 FOREIGN MISSION:STOCKHOLM</v>
          </cell>
          <cell r="AH206" t="str">
            <v>23050102 COMPUTER SOFTWARE ACQUISITION</v>
          </cell>
        </row>
        <row r="207">
          <cell r="AG207" t="str">
            <v>011900909600 FOREIGN MISSION:TEHRAN</v>
          </cell>
          <cell r="AH207" t="str">
            <v>23050103 MONITORING AND EVALUATION</v>
          </cell>
        </row>
        <row r="208">
          <cell r="AG208" t="str">
            <v>011900909700 FOREIGN MISSION:TELAVIV</v>
          </cell>
          <cell r="AH208" t="str">
            <v>23050104 ANNIVERSARIES/CELEBRATIONS</v>
          </cell>
        </row>
        <row r="209">
          <cell r="AG209" t="str">
            <v>011900909800 FOREIGN MISSION:TEL AVIV CHRISTIAN PILGRIMS (MISSION)</v>
          </cell>
          <cell r="AH209" t="str">
            <v>23050105 GAS ROYALTY AND RECONCILIATION</v>
          </cell>
        </row>
        <row r="210">
          <cell r="AG210" t="str">
            <v>011900909900 FOREIGN MISSION:THE HAGUE</v>
          </cell>
          <cell r="AH210" t="str">
            <v>23050106 PEROLEUM INDUSTRY BILL</v>
          </cell>
        </row>
        <row r="211">
          <cell r="AG211" t="str">
            <v>011900910000 FOREIGN MISSION:TOKYO</v>
          </cell>
          <cell r="AH211" t="str">
            <v>23050107 MARGIN FOR INCREASES IN COSTS</v>
          </cell>
        </row>
        <row r="212">
          <cell r="AG212" t="str">
            <v>011900910100 FOREIGN MISSION:TRIPOLI</v>
          </cell>
          <cell r="AH212" t="str">
            <v>23050108 PHASE 1: PROGRAMME AND PROJECT PORTFOLIO MANAGEMENT FOR PILOT MDAs</v>
          </cell>
        </row>
        <row r="213">
          <cell r="AG213" t="str">
            <v>011900910200 FOREIGN MISSION:TUNIS</v>
          </cell>
          <cell r="AH213" t="str">
            <v>23050109 PRESIDENTIAL AMNESTY PROGRAMME</v>
          </cell>
        </row>
        <row r="214">
          <cell r="AG214" t="str">
            <v>011900910300 FOREIGN MISSION:VIENNA</v>
          </cell>
          <cell r="AH214" t="str">
            <v>23050110 REINTREGATION OF TRANSFORMED NIGER DELTA EX-MILITANTS</v>
          </cell>
        </row>
        <row r="215">
          <cell r="AG215" t="str">
            <v>011900910400 FOREIGN MISSION:WARSAW</v>
          </cell>
          <cell r="AH215" t="str">
            <v>23050111 OPERATION COST OF THE PROGRAMM</v>
          </cell>
        </row>
        <row r="216">
          <cell r="AG216" t="str">
            <v>011900910500 FOREIGN MISSION:WASHINGTON</v>
          </cell>
          <cell r="AH216" t="str">
            <v>23050126 GOVERNANCE AND INSTITUTIONAL REFORMS</v>
          </cell>
        </row>
        <row r="217">
          <cell r="AG217" t="str">
            <v>011900910600 FOREIGN MISSION:WINDHOEK</v>
          </cell>
          <cell r="AH217" t="str">
            <v>23050127 REFORM COMMUNICATIONS</v>
          </cell>
        </row>
        <row r="218">
          <cell r="AG218" t="str">
            <v>011900910700 FOREIGN MISSION:YAOUNDE</v>
          </cell>
        </row>
        <row r="219">
          <cell r="AG219" t="str">
            <v>011900910800 CARACAS PM</v>
          </cell>
        </row>
        <row r="220">
          <cell r="AG220" t="str">
            <v>011900910900 SOUTHERN SUDAN</v>
          </cell>
        </row>
        <row r="221">
          <cell r="AG221" t="str">
            <v>011900911000 ABU DHAB</v>
          </cell>
        </row>
        <row r="222">
          <cell r="AG222" t="str">
            <v>011900911100 NEPAD MISSION PRETORIA</v>
          </cell>
        </row>
        <row r="223">
          <cell r="AG223" t="str">
            <v>012300100100 FEDERAL MINISTRY OF INFORMATION AND COMMUNICATION-HQTRS</v>
          </cell>
        </row>
        <row r="224">
          <cell r="AG224" t="str">
            <v>012300200100 INFORMATION SECTOR</v>
          </cell>
        </row>
        <row r="225">
          <cell r="AG225" t="str">
            <v>012300300100 NIGERIAN TELEVISION AUTHORITY</v>
          </cell>
        </row>
        <row r="226">
          <cell r="AG226" t="str">
            <v>012300400100 FEDERAL RADIO CORPORATION OF NIGERIA</v>
          </cell>
        </row>
        <row r="227">
          <cell r="AG227" t="str">
            <v>012300500100 NEWS AGENCY OF NIGERIA</v>
          </cell>
        </row>
        <row r="228">
          <cell r="AG228" t="str">
            <v>012300600100 VOICE OF NIGERIA</v>
          </cell>
        </row>
        <row r="229">
          <cell r="AG229" t="str">
            <v>012300700100 NIGERIAN FILM CORPORATION</v>
          </cell>
        </row>
        <row r="230">
          <cell r="AG230" t="str">
            <v>012300800100 NATIONAL BROADCASTING COMMISSION</v>
          </cell>
        </row>
        <row r="231">
          <cell r="AG231" t="str">
            <v xml:space="preserve">012300900100 NIGERIA PRESS COUNCIL </v>
          </cell>
        </row>
        <row r="232">
          <cell r="AG232" t="str">
            <v>012301000100 NATIONAL FILM AND VIDEO CENSOR BOARD</v>
          </cell>
        </row>
        <row r="233">
          <cell r="AG233" t="str">
            <v>012301100100 ADVERTISING PRACTITIONERS OF NIGERIA</v>
          </cell>
        </row>
        <row r="234">
          <cell r="AG234" t="str">
            <v>012301200100 NIPOST</v>
          </cell>
        </row>
        <row r="235">
          <cell r="AG235" t="str">
            <v>012301300100 FEDERAL GOVT. PRESS</v>
          </cell>
        </row>
        <row r="236">
          <cell r="AG236" t="str">
            <v>012301400100 NATIONAL FILM INSTITUTE</v>
          </cell>
        </row>
        <row r="237">
          <cell r="AG237" t="str">
            <v>012301500100 NATIONAL FILM ARCHIVES</v>
          </cell>
        </row>
        <row r="238">
          <cell r="AG238" t="str">
            <v>012301600100 NIGERIA INSTITUTE OF PUBLIC RELATIONS</v>
          </cell>
        </row>
        <row r="239">
          <cell r="AG239" t="str">
            <v>012301700100 NIGERIA COMMUNICATION COMMISSION</v>
          </cell>
        </row>
        <row r="240">
          <cell r="AG240" t="str">
            <v>012301800100 NIGERIA TELECOMMUNICATION</v>
          </cell>
        </row>
        <row r="241">
          <cell r="AG241" t="str">
            <v>012400100100 FEDERAL MINISTRY OF INTERIOR-HQTRS</v>
          </cell>
        </row>
        <row r="242">
          <cell r="AG242" t="str">
            <v>012400200100 NIGERIA PRISON SERVICE</v>
          </cell>
        </row>
        <row r="243">
          <cell r="AG243" t="str">
            <v>012400300100 NIGERIA IMMIGRATION SERVICE</v>
          </cell>
        </row>
        <row r="244">
          <cell r="AG244" t="str">
            <v>012400400100 NIGERIA SECURITY AND CIVIL DEFENCE CORPS</v>
          </cell>
        </row>
        <row r="245">
          <cell r="AG245" t="str">
            <v>012400500100 CIVIL DEFENCE, IMMIGRATION AND PRISON SERVICE BOARDS (CIPB)</v>
          </cell>
        </row>
        <row r="246">
          <cell r="AG246" t="str">
            <v>012400600100 CUSTOMS, IMMIGRATION, PRISON PENSION OFFICE (CIPPO)</v>
          </cell>
        </row>
        <row r="247">
          <cell r="AG247" t="str">
            <v>012400700100 FEDERAL FIRE SERVICE</v>
          </cell>
        </row>
        <row r="248">
          <cell r="AG248" t="str">
            <v>012400800100 POLICE SERVICE COMMISSION</v>
          </cell>
        </row>
        <row r="249">
          <cell r="AG249" t="str">
            <v>012400900100 POLICE PENSION BOARD</v>
          </cell>
        </row>
        <row r="250">
          <cell r="AG250" t="str">
            <v>012401000100 PPO ABIA STATE</v>
          </cell>
        </row>
        <row r="251">
          <cell r="AG251" t="str">
            <v>012401000200 PPO ADAMAWA STATE</v>
          </cell>
        </row>
        <row r="252">
          <cell r="AG252" t="str">
            <v>012401000300 PPO AKWA-IBOM  STATE</v>
          </cell>
        </row>
        <row r="253">
          <cell r="AG253" t="str">
            <v>012401000400 PPO ANAMBRA STATE</v>
          </cell>
        </row>
        <row r="254">
          <cell r="AG254" t="str">
            <v>012401000500 PPO BAUCHI STATE</v>
          </cell>
        </row>
        <row r="255">
          <cell r="AG255" t="str">
            <v>012401000600 PPO BAYELSA STATE</v>
          </cell>
        </row>
        <row r="256">
          <cell r="AG256" t="str">
            <v>012401000700 PPO BENUE STATE</v>
          </cell>
        </row>
        <row r="257">
          <cell r="AG257" t="str">
            <v>012401000800 PPO BORNO STATE</v>
          </cell>
        </row>
        <row r="258">
          <cell r="AG258" t="str">
            <v>012401000900 PPO CROSS RIVER STATE</v>
          </cell>
        </row>
        <row r="259">
          <cell r="AG259" t="str">
            <v>012401001000 PPO DELTA STATE</v>
          </cell>
        </row>
        <row r="260">
          <cell r="AG260" t="str">
            <v>012401001100 PPO EBONYI STATE</v>
          </cell>
        </row>
        <row r="261">
          <cell r="AG261" t="str">
            <v>012401001200 PPO EDO STATE</v>
          </cell>
        </row>
        <row r="262">
          <cell r="AG262" t="str">
            <v>012401001300 PPO EKITI STATE</v>
          </cell>
        </row>
        <row r="263">
          <cell r="AG263" t="str">
            <v>012401001400 PPO ENUGU STATE</v>
          </cell>
        </row>
        <row r="264">
          <cell r="AG264" t="str">
            <v>012401001500 PPO GOMBE STATE</v>
          </cell>
        </row>
        <row r="265">
          <cell r="AG265" t="str">
            <v>012401001600 PPO IMO STATE</v>
          </cell>
        </row>
        <row r="266">
          <cell r="AG266" t="str">
            <v>012401001700 PPO JIGAWA STATE</v>
          </cell>
        </row>
        <row r="267">
          <cell r="AG267" t="str">
            <v>012401001800 PPO KADUNA STATE</v>
          </cell>
        </row>
        <row r="268">
          <cell r="AG268" t="str">
            <v>012401001900 PPO KANO STATE</v>
          </cell>
        </row>
        <row r="269">
          <cell r="AG269" t="str">
            <v>012401002000 PPO KATSINA STATE</v>
          </cell>
        </row>
        <row r="270">
          <cell r="AG270" t="str">
            <v>012401002100 PPO KEBBI STATE</v>
          </cell>
        </row>
        <row r="271">
          <cell r="AG271" t="str">
            <v>012401002200 PPO KOGI STATE</v>
          </cell>
        </row>
        <row r="272">
          <cell r="AG272" t="str">
            <v>012401002300 PPO KWARA STATE</v>
          </cell>
        </row>
        <row r="273">
          <cell r="AG273" t="str">
            <v>012401002400 PPO LAGOS STATE</v>
          </cell>
        </row>
        <row r="274">
          <cell r="AG274" t="str">
            <v>012401002500 PPO  NASARAWA STATE</v>
          </cell>
        </row>
        <row r="275">
          <cell r="AG275" t="str">
            <v>012401002600 PPO NIGER STATE</v>
          </cell>
        </row>
        <row r="276">
          <cell r="AG276" t="str">
            <v>012401002700 PPO OGUN STATE</v>
          </cell>
        </row>
        <row r="277">
          <cell r="AG277" t="str">
            <v>012401002800 PPO ONDO STATE</v>
          </cell>
        </row>
        <row r="278">
          <cell r="AG278" t="str">
            <v>012401002900 PPO OSUN STATE</v>
          </cell>
        </row>
        <row r="279">
          <cell r="AG279" t="str">
            <v>012401003000 PPO OYO STATE</v>
          </cell>
        </row>
        <row r="280">
          <cell r="AG280" t="str">
            <v>012401003100 PPO PLATEAU STATE</v>
          </cell>
        </row>
        <row r="281">
          <cell r="AG281" t="str">
            <v>012401003200 PPO RIVERS STATE</v>
          </cell>
        </row>
        <row r="282">
          <cell r="AG282" t="str">
            <v>012401003300 PPO SOKOTO STATE</v>
          </cell>
        </row>
        <row r="283">
          <cell r="AG283" t="str">
            <v>012401003400 PPO TARABA STATE</v>
          </cell>
        </row>
        <row r="284">
          <cell r="AG284" t="str">
            <v>012401003500 PPO YOBE STATE</v>
          </cell>
        </row>
        <row r="285">
          <cell r="AG285" t="str">
            <v>012401003600 PPO ZAMFARA STATE</v>
          </cell>
        </row>
        <row r="286">
          <cell r="AG286" t="str">
            <v>012401003700 PPO FCT STATE</v>
          </cell>
        </row>
        <row r="287">
          <cell r="AG287" t="str">
            <v>012401100100 FEDERAL MINISTRY OF POLICE AFFAIRS</v>
          </cell>
        </row>
        <row r="288">
          <cell r="AG288" t="str">
            <v>012401200100 NATIONAL PRISONS COMMISSION</v>
          </cell>
        </row>
        <row r="289">
          <cell r="AG289" t="str">
            <v>012500100100 OFFICE OF THE HEAD OF THE CIVIL SERVICE OF THE FEDERATION (OHCSF)-HQTRS</v>
          </cell>
        </row>
        <row r="290">
          <cell r="AG290" t="str">
            <v>012500200100 FEDERAL GOVT. HOUSING LOANS BOARD</v>
          </cell>
        </row>
        <row r="291">
          <cell r="AG291" t="str">
            <v>012500300100 ADMINISTRATIVE STAFF COLLEGE OF NIGERIA</v>
          </cell>
        </row>
        <row r="292">
          <cell r="AG292" t="str">
            <v>012500400100 WEST AFRICAN MGT. DEVT. INSTITUTE, BADAGRY.</v>
          </cell>
        </row>
        <row r="293">
          <cell r="AG293" t="str">
            <v>012500500100 FED. TRAINING CENTRES</v>
          </cell>
        </row>
        <row r="294">
          <cell r="AG294" t="str">
            <v>012500500100 FEDERAL TRAINING CENTRE,CALABAR</v>
          </cell>
        </row>
        <row r="295">
          <cell r="AG295" t="str">
            <v>012500500200 FEDERAL TRAINING CENTRE,ENUGU</v>
          </cell>
        </row>
        <row r="296">
          <cell r="AG296" t="str">
            <v>012500500300 FEDERAL TRAINING CENTRE,ILORIN</v>
          </cell>
        </row>
        <row r="297">
          <cell r="AG297" t="str">
            <v>012500500400 FEDERAL TRAINING CENTRE,KADUNA</v>
          </cell>
        </row>
        <row r="298">
          <cell r="AG298" t="str">
            <v>012500500500 FEDERAL TRAINING CENTRE,LAGOS</v>
          </cell>
        </row>
        <row r="299">
          <cell r="AG299" t="str">
            <v>012500500600 FEDERAL TRAINING CENTRE,MAIDUGURI</v>
          </cell>
        </row>
        <row r="300">
          <cell r="AG300" t="str">
            <v>012500600100 PUBLIC SERVICE INSTITUTE OF NIGERIA.</v>
          </cell>
        </row>
        <row r="301">
          <cell r="AG301" t="str">
            <v>014000100100 AUDITOR GENERAL FOR THE FEDERATION</v>
          </cell>
        </row>
        <row r="302">
          <cell r="AG302" t="str">
            <v>014500100100 PUBLIC COMPLAINT COMMISSION</v>
          </cell>
        </row>
        <row r="303">
          <cell r="AG303" t="str">
            <v>014700100100 FEDERAL CIVIL SERVICE COMMISSION</v>
          </cell>
        </row>
        <row r="304">
          <cell r="AG304" t="str">
            <v>014800100100 INDEPENDENT NATIONAL ELECTORAL COMMISSION</v>
          </cell>
        </row>
        <row r="305">
          <cell r="AG305" t="str">
            <v>014900100100 FEDERAL CHARACTERS COMMISSION</v>
          </cell>
        </row>
        <row r="306">
          <cell r="AG306" t="str">
            <v>021500100100 FEDERAL MINISTRY OF AGRICULTURE</v>
          </cell>
        </row>
        <row r="307">
          <cell r="AG307" t="str">
            <v>021500200100 FEDERAL COLLEGE OF PRODUCE INSPECTION AND STORED PRODUCTS TECHNOLOGY, KANO</v>
          </cell>
        </row>
        <row r="308">
          <cell r="AG308" t="str">
            <v xml:space="preserve">021500300100 AGRICULTURAL RESEARCH AND MANAGEMENT INSTITUTE (ARMTI) -ILORIN </v>
          </cell>
        </row>
        <row r="309">
          <cell r="AG309" t="str">
            <v>021500400100 NATIONAL CENTRE FOR AGRICULTURAL MECHANISATION-ILORIN</v>
          </cell>
        </row>
        <row r="310">
          <cell r="AG310" t="str">
            <v>021500500100 NATIONAL CEREALS RESEARCH INSTITUTE-BADEGI</v>
          </cell>
        </row>
        <row r="311">
          <cell r="AG311" t="str">
            <v>021500600100 NATIONAL VETERNARY RESEARCH INSTITUTE-VOM</v>
          </cell>
        </row>
        <row r="312">
          <cell r="AG312" t="str">
            <v>021500700100 NATIONAL ROOT CROPS RESEARCH INSTITUTE -UMUDIKE</v>
          </cell>
        </row>
        <row r="313">
          <cell r="AG313" t="str">
            <v>021500800100 NATIONAL INSTITUTE FOR OIL PALM RESEARCH (NIFOR )-BENIN</v>
          </cell>
        </row>
        <row r="314">
          <cell r="AG314" t="str">
            <v>021500900100 INSTITUTE OF AGRICULTURAL RESEARCH -ZARIA</v>
          </cell>
        </row>
        <row r="315">
          <cell r="AG315" t="str">
            <v>021501000100 NATIONAL ANIMAL PRODUCT RESEARCH INSTITUTE -ZARIA</v>
          </cell>
        </row>
        <row r="316">
          <cell r="AG316" t="str">
            <v>021501100100 NATIONAL HORTICULTURAL RESEARCH INSTITUTE -IBADAN</v>
          </cell>
        </row>
        <row r="317">
          <cell r="AG317" t="str">
            <v>021501400100 COCOA RESEARCH INSTITUTE -IBADAN</v>
          </cell>
        </row>
        <row r="318">
          <cell r="AG318" t="str">
            <v>021501500100 INSTITUTE OF AGRICULTURAL RESEARCH AND TRAINING -IBADAN</v>
          </cell>
        </row>
        <row r="319">
          <cell r="AG319" t="str">
            <v>021501600100 RUBBER RESEARCH INSTITUTE- BENIN</v>
          </cell>
        </row>
        <row r="320">
          <cell r="AG320" t="str">
            <v>021501700100 NATIONAL INSTITUTE OF FRESHWATER FISH-NEW BUSSA</v>
          </cell>
        </row>
        <row r="321">
          <cell r="AG321" t="str">
            <v>021501800100 NATIONAL AGRIC EXTENSION RESEARCH LIASON SERVICES-ZARIA</v>
          </cell>
        </row>
        <row r="322">
          <cell r="AG322" t="str">
            <v>021501900100 VETERNARY COUNCIL OF NIGERIA</v>
          </cell>
        </row>
        <row r="323">
          <cell r="AG323" t="str">
            <v>021502000100 FEDERAL COLLEGE OF ANIMAL HEALTH AND PRODUCTION TECH-IBADAN</v>
          </cell>
        </row>
        <row r="324">
          <cell r="AG324" t="str">
            <v>021502100100 FEDERAL COLLEGE  OF AGRICULTURE -AKURE</v>
          </cell>
        </row>
        <row r="325">
          <cell r="AG325" t="str">
            <v>021502200100 FEDERAL COLLEGE OF AGRICULTURE MOORE PLANTATION -IBADAN</v>
          </cell>
        </row>
        <row r="326">
          <cell r="AG326" t="str">
            <v>021502300100 FEDERAL COLLEGE OF AGRICULTURE -ISIAGU</v>
          </cell>
        </row>
        <row r="327">
          <cell r="AG327" t="str">
            <v>021502400100 FEDERAL COLLEGE OF FRESH WATER FISHERIES TECHNOLOGY- NEW BUSSA</v>
          </cell>
        </row>
        <row r="328">
          <cell r="AG328" t="str">
            <v>021502500100 FEDERAL COLLEGE OF ANIMAL HEALTH AND PRODUCTION TECHNOLOGY-VOM</v>
          </cell>
        </row>
        <row r="329">
          <cell r="AG329" t="str">
            <v>021502600100 COLLEGE OF VETERNARY AND MEDICAL LABORATORY TECHNOLOGY -VOM</v>
          </cell>
        </row>
        <row r="330">
          <cell r="AG330" t="str">
            <v>021502700100 FEDERAL COLLEGE OF FRESH WATER FISHERIES -BAGA</v>
          </cell>
        </row>
        <row r="331">
          <cell r="AG331" t="str">
            <v>021502800100 FEDERAL COLLEGE OF FISHERIES AND MARINE TECHNOLOGY-LAGOS</v>
          </cell>
        </row>
        <row r="332">
          <cell r="AG332" t="str">
            <v>021502900100 FEDERAL COOPERATIVE COLLEGE- IBADAN</v>
          </cell>
        </row>
        <row r="333">
          <cell r="AG333" t="str">
            <v>021503000100 FEDERAL COOPERATIVE COLLEGE- KADUNA</v>
          </cell>
        </row>
        <row r="334">
          <cell r="AG334" t="str">
            <v>021503100100 FEDERAL COOPERATIVE COLLEGE- OJI RIVER</v>
          </cell>
        </row>
        <row r="335">
          <cell r="AG335" t="str">
            <v>021503200100 FEDERAL COLLEGE OF LAND RESOUCES TECHNOLOGY - OWERRI</v>
          </cell>
        </row>
        <row r="336">
          <cell r="AG336" t="str">
            <v>021503300100 FEDERAL COLLEGE OF LAND RESOUCES TECHNOLOGY - KURU JOS</v>
          </cell>
        </row>
        <row r="337">
          <cell r="AG337" t="str">
            <v>021503400100 FEDERAL COLLEGE OF HORTICULTURE. - DADIN -KOWA . GOMBE</v>
          </cell>
        </row>
        <row r="338">
          <cell r="AG338" t="str">
            <v>021503500100 NATIONAL AGRICULTURAL INSURANCE CORPORATION (NAIC)</v>
          </cell>
        </row>
        <row r="339">
          <cell r="AG339" t="str">
            <v>021503600100 NIGERIA ANIMAL INSTITUTE</v>
          </cell>
        </row>
        <row r="340">
          <cell r="AG340" t="str">
            <v>021505000100 NIGERIA STORED PRRODUCTS RESEARCH, ILORIN.</v>
          </cell>
        </row>
        <row r="341">
          <cell r="AG341" t="str">
            <v>021505100100 NATIONAL AGRICULTURE SEEDs COUNCIL</v>
          </cell>
        </row>
        <row r="342">
          <cell r="AG342" t="str">
            <v>021505200100 NATIONAL FOOD RESERVE AGENCY</v>
          </cell>
        </row>
        <row r="343">
          <cell r="AG343" t="str">
            <v>021505300100 NIGERIA AGRICULTURAL QUARANTINE SERVICE</v>
          </cell>
        </row>
        <row r="344">
          <cell r="AG344" t="str">
            <v>021505400100 AGRICULTURAL RESEARCH COUNCIL OF NIGERIA</v>
          </cell>
        </row>
        <row r="345">
          <cell r="AG345" t="str">
            <v>021505500100 OFFICE OF THE PERMANENT REPRESENTATIVE TO FAO</v>
          </cell>
        </row>
        <row r="346">
          <cell r="AG346" t="str">
            <v>022000100100 FEDERAL MINISTRY OF FINANCE-HQTRS</v>
          </cell>
        </row>
        <row r="347">
          <cell r="AG347" t="str">
            <v>022000200100 DEBT MANAGEMENT OFFICE</v>
          </cell>
        </row>
        <row r="348">
          <cell r="AG348" t="str">
            <v>022000300100 BUDGET OFFICE OF THE FEDERATION</v>
          </cell>
        </row>
        <row r="349">
          <cell r="AG349" t="str">
            <v>022000400100 NATIONAL INSURANCE COMMISSION</v>
          </cell>
        </row>
        <row r="350">
          <cell r="AG350" t="str">
            <v>022000500100 NATIONAL BOARD FOR COMMUNITY BANKS</v>
          </cell>
        </row>
        <row r="351">
          <cell r="AG351" t="str">
            <v>022000600100 INVESTMENT AND SECURITIES TRIBUNAL</v>
          </cell>
        </row>
        <row r="352">
          <cell r="AG352" t="str">
            <v>022000700100 OFFICE OF THE ACCOUNTANT GENERAL OF THE FEDERATION</v>
          </cell>
        </row>
        <row r="353">
          <cell r="AG353" t="str">
            <v>022000700200 FPO ABAKALIKI</v>
          </cell>
        </row>
        <row r="354">
          <cell r="AG354" t="str">
            <v>022000700300 FPO ABEOKUTA</v>
          </cell>
        </row>
        <row r="355">
          <cell r="AG355" t="str">
            <v>022000700400 FPO ADO EKITI</v>
          </cell>
        </row>
        <row r="356">
          <cell r="AG356" t="str">
            <v>022000700500 FPO AKURE</v>
          </cell>
        </row>
        <row r="357">
          <cell r="AG357" t="str">
            <v>022000700600 FPO ASABA</v>
          </cell>
        </row>
        <row r="358">
          <cell r="AG358" t="str">
            <v>022000700700 FPO AWKA</v>
          </cell>
        </row>
        <row r="359">
          <cell r="AG359" t="str">
            <v>022000700800 FPO BAUCHI</v>
          </cell>
        </row>
        <row r="360">
          <cell r="AG360" t="str">
            <v>022000700900 FPO BENIN</v>
          </cell>
        </row>
        <row r="361">
          <cell r="AG361" t="str">
            <v>022000701000 FPO BIRNI KEBI</v>
          </cell>
        </row>
        <row r="362">
          <cell r="AG362" t="str">
            <v>022000701100 FPO CALABAR</v>
          </cell>
        </row>
        <row r="363">
          <cell r="AG363" t="str">
            <v>022000701200 FPO DAMATURU</v>
          </cell>
        </row>
        <row r="364">
          <cell r="AG364" t="str">
            <v>022000701300 FPO DUTSE</v>
          </cell>
        </row>
        <row r="365">
          <cell r="AG365" t="str">
            <v>022000701400 FPO ENUGU</v>
          </cell>
        </row>
        <row r="366">
          <cell r="AG366" t="str">
            <v>022000701500 FPO GOMBE</v>
          </cell>
        </row>
        <row r="367">
          <cell r="AG367" t="str">
            <v>022000701600 FPO GUSAU</v>
          </cell>
        </row>
        <row r="368">
          <cell r="AG368" t="str">
            <v>022000701700 FPO IBADAN</v>
          </cell>
        </row>
        <row r="369">
          <cell r="AG369" t="str">
            <v>022000701800 FPO ILORIN</v>
          </cell>
        </row>
        <row r="370">
          <cell r="AG370" t="str">
            <v>022000701900 FPO JALINGO</v>
          </cell>
        </row>
        <row r="371">
          <cell r="AG371" t="str">
            <v>022000702000 FPO JOS</v>
          </cell>
        </row>
        <row r="372">
          <cell r="AG372" t="str">
            <v>022000702100 FPO KADUNA</v>
          </cell>
        </row>
        <row r="373">
          <cell r="AG373" t="str">
            <v>022000702200 FPO KANO</v>
          </cell>
        </row>
        <row r="374">
          <cell r="AG374" t="str">
            <v>022000702300 FPO KATSINA</v>
          </cell>
        </row>
        <row r="375">
          <cell r="AG375" t="str">
            <v>022000702400 FPO LAFIA</v>
          </cell>
        </row>
        <row r="376">
          <cell r="AG376" t="str">
            <v>022000702500 FPO LAGOS 1</v>
          </cell>
        </row>
        <row r="377">
          <cell r="AG377" t="str">
            <v>022000702600 FPO LAGOS II</v>
          </cell>
        </row>
        <row r="378">
          <cell r="AG378" t="str">
            <v>022000702700 FPO LOKOJA</v>
          </cell>
        </row>
        <row r="379">
          <cell r="AG379" t="str">
            <v>022000702800 FPO MAIDUGURI</v>
          </cell>
        </row>
        <row r="380">
          <cell r="AG380" t="str">
            <v>022000702900 FPO MAKURDI</v>
          </cell>
        </row>
        <row r="381">
          <cell r="AG381" t="str">
            <v>022000703000 FPO MINNA</v>
          </cell>
        </row>
        <row r="382">
          <cell r="AG382" t="str">
            <v>022000703100 FPO OSOGBO</v>
          </cell>
        </row>
        <row r="383">
          <cell r="AG383" t="str">
            <v>022000703200 FPO OWERRI</v>
          </cell>
        </row>
        <row r="384">
          <cell r="AG384" t="str">
            <v>022000703300 FPO PORT-HARCOURT</v>
          </cell>
        </row>
        <row r="385">
          <cell r="AG385" t="str">
            <v>022000703400 FPO SOKOTO</v>
          </cell>
        </row>
        <row r="386">
          <cell r="AG386" t="str">
            <v>022000703500 FPO UMUAHIA</v>
          </cell>
        </row>
        <row r="387">
          <cell r="AG387" t="str">
            <v>022000703600 FPO UYO</v>
          </cell>
        </row>
        <row r="388">
          <cell r="AG388" t="str">
            <v>022000703700 FPOYENGOA</v>
          </cell>
        </row>
        <row r="389">
          <cell r="AG389" t="str">
            <v>022000703800 FPO YOLA</v>
          </cell>
        </row>
        <row r="390">
          <cell r="AG390" t="str">
            <v xml:space="preserve">022000703900 FPO SUB TREASURER OF THE FEDERATION </v>
          </cell>
        </row>
        <row r="391">
          <cell r="AG391" t="str">
            <v>022000800100 FEDERAL INLAND REVENUE SERVICES</v>
          </cell>
        </row>
        <row r="392">
          <cell r="AG392" t="str">
            <v>022000900100 SECURITY AND EXCHANGE COMMISSION</v>
          </cell>
        </row>
        <row r="393">
          <cell r="AG393" t="str">
            <v>022001000100 CENTRAL BANK OF NIGERIA</v>
          </cell>
        </row>
        <row r="394">
          <cell r="AG394" t="str">
            <v>022001100100 NIGERIA CUSTOM SERVICES</v>
          </cell>
        </row>
        <row r="395">
          <cell r="AG395" t="str">
            <v>022200100100 FEDERAL MINISTRY OF TRADE AND INVESTMENT</v>
          </cell>
        </row>
        <row r="396">
          <cell r="AG396" t="str">
            <v>022200200100 STANDARD ORGANISATION OF NIGERIA</v>
          </cell>
        </row>
        <row r="397">
          <cell r="AG397" t="str">
            <v>022200300100 CENTRE FOR AUTOMATIVE DESIGN AND DEVELOPMENT</v>
          </cell>
        </row>
        <row r="398">
          <cell r="AG398" t="str">
            <v>022200400100 NATIONAL AUTOMATIVE COUNCIL</v>
          </cell>
        </row>
        <row r="399">
          <cell r="AG399" t="str">
            <v>022200500100 INDUSTRIAL TRAINING FUND</v>
          </cell>
        </row>
        <row r="400">
          <cell r="AG400" t="str">
            <v>022200600100 NIGERIAN EXPORT PROMOTION COUNCIL</v>
          </cell>
        </row>
        <row r="401">
          <cell r="AG401" t="str">
            <v>022200700100 FINANCIAL REPORTING COUNCIL OF NIGERIA (FORMERLY CALLED NASB)</v>
          </cell>
        </row>
        <row r="402">
          <cell r="AG402" t="str">
            <v>022200800100 NIGERIAN EXPORT PROCESING ZONES AUTHORITY</v>
          </cell>
        </row>
        <row r="403">
          <cell r="AG403" t="str">
            <v>022200900100 CONSUMER PROTECTION COUNCIL</v>
          </cell>
        </row>
        <row r="404">
          <cell r="AG404" t="str">
            <v>022201000100 TRADE FAIR COMPLEX, LAGOS</v>
          </cell>
        </row>
        <row r="405">
          <cell r="AG405" t="str">
            <v>022201100100 FEDERAL PRODUCE INSPECTION</v>
          </cell>
        </row>
        <row r="406">
          <cell r="AG406" t="str">
            <v>022201200100 EXTERNAL TRADE SECTOR, GENEVA (WTO)</v>
          </cell>
        </row>
        <row r="407">
          <cell r="AG407" t="str">
            <v>022201300100 ONNE OIL AND GAS FREE ZONE AUTHORITY</v>
          </cell>
        </row>
        <row r="408">
          <cell r="AG408" t="str">
            <v>022201400100 TAFAWA BALEWA SQUARE MANAGEMENT BOARD</v>
          </cell>
        </row>
        <row r="409">
          <cell r="AG409" t="str">
            <v>022201500100 ABUJA SECURITIES AND COMMODITY EXCHANGE COMMISION</v>
          </cell>
        </row>
        <row r="410">
          <cell r="AG410" t="str">
            <v>022201600100 NIGERIA TRADE OFFICE TAIWAN</v>
          </cell>
        </row>
        <row r="411">
          <cell r="AG411" t="str">
            <v>022201700100 NIGERIA TRADE OFFICE - CHINA</v>
          </cell>
        </row>
        <row r="412">
          <cell r="AG412" t="str">
            <v>022201800100 NIGERIAN INVESTMENT PROMOTION COUNCIL</v>
          </cell>
        </row>
        <row r="413">
          <cell r="AG413" t="str">
            <v>022201900100 BACITA SUGAR</v>
          </cell>
        </row>
        <row r="414">
          <cell r="AG414" t="str">
            <v>022202000100 COMMERCIAL DESK - GENEVA</v>
          </cell>
        </row>
        <row r="415">
          <cell r="AG415" t="str">
            <v>022202100100 COMMERCIAL DESK - CHINA</v>
          </cell>
        </row>
        <row r="416">
          <cell r="AG416" t="str">
            <v>022202200100 WEIGHT AND MEASURE TRAINING INSTITUTE</v>
          </cell>
        </row>
        <row r="417">
          <cell r="AG417" t="str">
            <v>022202300100 ARCEDEM</v>
          </cell>
        </row>
        <row r="418">
          <cell r="AG418" t="str">
            <v>022202400100 NMT</v>
          </cell>
        </row>
        <row r="419">
          <cell r="AG419" t="str">
            <v>022202500100 NATIONAL SUGAR DEVELOPMENT COUNCIL</v>
          </cell>
        </row>
        <row r="420">
          <cell r="AG420" t="str">
            <v>022202600100 COPRORATE AFFAIRS COMMISSION</v>
          </cell>
        </row>
        <row r="421">
          <cell r="AG421" t="str">
            <v>022700100100 FEDERAL MIN. OF LABOUR AND PRODUCTIVITY-HQTRS</v>
          </cell>
        </row>
        <row r="422">
          <cell r="AG422" t="str">
            <v>022700200100 INDUSTRIAL ARBTRATION PANEL</v>
          </cell>
        </row>
        <row r="423">
          <cell r="AG423" t="str">
            <v>022700300100 MICHAEL IMOUDU INSTITUTE OF LABOUR STUDIES</v>
          </cell>
        </row>
        <row r="424">
          <cell r="AG424" t="str">
            <v>022700400100 NATIONAL PRODUCTIVITY CENTRE</v>
          </cell>
        </row>
        <row r="425">
          <cell r="AG425" t="str">
            <v>022700500100 NATIONAL DIRECTORATE OF EMPOLYMENT</v>
          </cell>
        </row>
        <row r="426">
          <cell r="AG426" t="str">
            <v>022700600100 SKILL ACQUISITION AND TRAINING</v>
          </cell>
        </row>
        <row r="427">
          <cell r="AG427" t="str">
            <v>022800100100 FED. MIN. OF SCIENCE AND TECHNOLOGY-HQTRS</v>
          </cell>
        </row>
        <row r="428">
          <cell r="AG428" t="str">
            <v>022800200100 NATIONAL AGENCY FOR SCIENCE AND ENGNEERING INFRASTRUCTURE</v>
          </cell>
        </row>
        <row r="429">
          <cell r="AG429" t="str">
            <v>022800300100 SHEDA SCIENCE AND TECHNOLOGY COMPLEX ABUJA</v>
          </cell>
        </row>
        <row r="430">
          <cell r="AG430" t="str">
            <v>022800400100 NIGERIA NATURAL MEDICINE DEVELOPMENT AGENCY</v>
          </cell>
        </row>
        <row r="431">
          <cell r="AG431" t="str">
            <v>022800500100 NATIONAL SPACE RESEARCH AND DEVELOPMENT AGENCY- ABUJA</v>
          </cell>
        </row>
        <row r="432">
          <cell r="AG432" t="str">
            <v>022800600100 COOPERATIVE INFORMATION NETWORK</v>
          </cell>
        </row>
        <row r="433">
          <cell r="AG433" t="str">
            <v>022800700100 NATIONAL INFORMATION TECHNOLOGY DEVELOPMENT AGENCY</v>
          </cell>
        </row>
        <row r="434">
          <cell r="AG434" t="str">
            <v>022800800100 NATIONAL BIOTECHNOLOGICAL DEVELOPMENT AGENCY</v>
          </cell>
        </row>
        <row r="435">
          <cell r="AG435" t="str">
            <v>022800900100 BOARD FOR TECHNOLOGY BUSINESS INCUBATOR CENTRE - ABUJA</v>
          </cell>
        </row>
        <row r="436">
          <cell r="AG436" t="str">
            <v>022801000100 TECHNOLOGY BUSINESS INCUBATOR CENTRE - AGEGE</v>
          </cell>
        </row>
        <row r="437">
          <cell r="AG437" t="str">
            <v>022801100100 TECHNOLOGY BUSINESS INCUBATOR CENTRE - ABA</v>
          </cell>
        </row>
        <row r="438">
          <cell r="AG438" t="str">
            <v>022801200100 TECHNOLOGY BUSINESS INCUBATOR CENTRE - KANO</v>
          </cell>
        </row>
        <row r="439">
          <cell r="AG439" t="str">
            <v>022801300100 TECHNOLOGY BUSINESS INCUBATOR CENTRE - NNEWI</v>
          </cell>
        </row>
        <row r="440">
          <cell r="AG440" t="str">
            <v>022801400100 TECHNOLOGY BUSINESS INCUBATOR CENTRE - CALABAR</v>
          </cell>
        </row>
        <row r="441">
          <cell r="AG441" t="str">
            <v>022801500100 TECHNOLOGY BUSINESS INCUBATOR CENTRE - MINNA</v>
          </cell>
        </row>
        <row r="442">
          <cell r="AG442" t="str">
            <v>022801600100 TECHNOLOGY BUSINESS INCUBATOR CENTRE -WARRI</v>
          </cell>
        </row>
        <row r="443">
          <cell r="AG443" t="str">
            <v>022801700100 TECHNOLOGY BUSINESS INCUBATOR CENTRE - MAIDUGURI</v>
          </cell>
        </row>
        <row r="444">
          <cell r="AG444" t="str">
            <v>022801800100 TECHNOLOGY BUSINESS INCUBATOR CENTRE - GUSAU</v>
          </cell>
        </row>
        <row r="445">
          <cell r="AG445" t="str">
            <v>022801900100 TECHNOLOGY BUSINESS INCUBATOR CENTRE - SOKOTO</v>
          </cell>
        </row>
        <row r="446">
          <cell r="AG446" t="str">
            <v>022802000100 TECHNOLOGY BUSINESS INCUBATOR CENTRE - UYO</v>
          </cell>
        </row>
        <row r="447">
          <cell r="AG447" t="str">
            <v>022802100100 TECHNOLOGY BUSINESS INCUBATOR CENTRE - B/KEBBI</v>
          </cell>
        </row>
        <row r="448">
          <cell r="AG448" t="str">
            <v>022802200100 TECHNOLOGY BUSINESS INCUBATOR CENTRE - IGBOTAKO</v>
          </cell>
        </row>
        <row r="449">
          <cell r="AG449" t="str">
            <v>022802300100 TECHNOLOGY BUSINESS INCUBATOR CENTRE - BAUCHI</v>
          </cell>
        </row>
        <row r="450">
          <cell r="AG450" t="str">
            <v>022802400100 TECHNOLOGY BUSINESS INCUBATOR CENTRE - IBADAN</v>
          </cell>
        </row>
        <row r="451">
          <cell r="AG451" t="str">
            <v>022802500100 TECHNOLOGY BUSINESS INCUBATOR CENTRE - BENIN</v>
          </cell>
        </row>
        <row r="452">
          <cell r="AG452" t="str">
            <v>022802600100 TECHNOLOGY BUSINESS INCUBATOR CENTRE - OKWE-ONUIMO</v>
          </cell>
        </row>
        <row r="453">
          <cell r="AG453" t="str">
            <v>022802700100 TECHNOLOGY BUSINESS INCUBATOR CENTRE - ABEOKUTA</v>
          </cell>
        </row>
        <row r="454">
          <cell r="AG454" t="str">
            <v>022802800100 TECHNOLOGY BUSINESS INCUBATOR CENTRE - YOLA</v>
          </cell>
        </row>
        <row r="455">
          <cell r="AG455" t="str">
            <v>022802900100 TECHNOLOGY BUSINESS INCUBATOR CENTRE - JOS</v>
          </cell>
        </row>
        <row r="456">
          <cell r="AG456" t="str">
            <v>022803000100 TECHNOLOGY BUSINESS INCUBATOR CENTRE - YENEGOA</v>
          </cell>
        </row>
        <row r="457">
          <cell r="AG457" t="str">
            <v>022803100100 NATIONAL CENTRE FOR GENETIC RESEARCH AND BIOTECHNOLOGY- IBADAN</v>
          </cell>
        </row>
        <row r="458">
          <cell r="AG458" t="str">
            <v>022803200100 CENTRE FOR ADAPTATION OF TECHNOLOGY  - AWKA (ELDI AWKA)</v>
          </cell>
        </row>
        <row r="459">
          <cell r="AG459" t="str">
            <v>022803300100 NATIONAL CENTRE FOR TECHNOLOGY MANAGEMENT ILE IFE</v>
          </cell>
        </row>
        <row r="460">
          <cell r="AG460" t="str">
            <v>022803400100 REGIONAL CENTRE FOR TECHNOLOGY MANAGEMENT (NACETEM)-LAGOS</v>
          </cell>
        </row>
        <row r="461">
          <cell r="AG461" t="str">
            <v>022803500100 NATIONAL ENGINEERING DESIGN AND DEVELOPMENT CENTRE-NNEWI</v>
          </cell>
        </row>
        <row r="462">
          <cell r="AG462" t="str">
            <v>022803600100 AFRICA REGIONAL CENTRE FOR SPACE SCIENCE AND TECHNOLOGY-ILE-IFE</v>
          </cell>
        </row>
        <row r="463">
          <cell r="AG463" t="str">
            <v>022803700100 CENTRE FOR SATELLITE TECHNOLOGY DEVELOPMENT - ABUJA</v>
          </cell>
        </row>
        <row r="464">
          <cell r="AG464" t="str">
            <v>022803800100 CENTRE FOR SPACE TRANSPORT AND PROPLULSION, EPE-LAGOS</v>
          </cell>
        </row>
        <row r="465">
          <cell r="AG465" t="str">
            <v>022803900100 CENTRE FOR BASIC SPACE SCIENCE  NSUKKA ENUGU STATE</v>
          </cell>
        </row>
        <row r="466">
          <cell r="AG466" t="str">
            <v>022804000100 CENTRE FOR GEODESY AND GEODYNAMICS TORO BAUCHI</v>
          </cell>
        </row>
        <row r="467">
          <cell r="AG467" t="str">
            <v>022804100100 NIGERIAN BUILDING AND ROAD RESEARCH INSTITUTE - LAGOS</v>
          </cell>
        </row>
        <row r="468">
          <cell r="AG468" t="str">
            <v>022804200100 PROJECT DEVELOPMENT INSTITUTE - ENUGU</v>
          </cell>
        </row>
        <row r="469">
          <cell r="AG469" t="str">
            <v>022804300100 NATIONAL OFFICE OF TECHNOLOGY ACQUISITION AND PROMOTION- ABUJA</v>
          </cell>
        </row>
        <row r="470">
          <cell r="AG470" t="str">
            <v>022804400100 NATIONAL RESEARCH INSTITUTE FOR CHEMICAL TECHNOLOGY- ZARIA</v>
          </cell>
        </row>
        <row r="471">
          <cell r="AG471" t="str">
            <v>022804500100 NATIONAL INSTITUTE FOR TRYPASONOMIASIS RESEARCH - KADUNA</v>
          </cell>
        </row>
        <row r="472">
          <cell r="AG472" t="str">
            <v>022804600100 FEDRAL INSTITUTE OF INDUSTRIAL RESEARCH - OSHODI</v>
          </cell>
        </row>
        <row r="473">
          <cell r="AG473" t="str">
            <v>022804700100 SCIENCE EQUIPMENT DEVELOPMENT INSTITUTE - ENUGU</v>
          </cell>
        </row>
        <row r="474">
          <cell r="AG474" t="str">
            <v>022804800100 HYDRAULIC EQUIPMENT RESEARCH INSTITUTE - KANO</v>
          </cell>
        </row>
        <row r="475">
          <cell r="AG475" t="str">
            <v>022804900100 ENGINEERING MATERIALS DEVELOPMENT INSTITUTE. - AKURE</v>
          </cell>
        </row>
        <row r="476">
          <cell r="AG476" t="str">
            <v>022805000100 COLLEGE OF CHEMICAL AND LEATHER TECHNOLOGY - ZARIA</v>
          </cell>
        </row>
        <row r="477">
          <cell r="AG477" t="str">
            <v>022805100100 NIGERIA INSTITUTE FOR SCIENCE LABORATORY TECHNOLOGY -IBADAN</v>
          </cell>
        </row>
        <row r="478">
          <cell r="AG478" t="str">
            <v>022805200100 POWER EQIPMENT AND ELECTRICAL MACHINERY DEVELOPMENT CENTRE - OKENE</v>
          </cell>
        </row>
        <row r="479">
          <cell r="AG479" t="str">
            <v>022805300100 NATIONAL CENTRE FOR REMOTE SENSING - JOS</v>
          </cell>
        </row>
        <row r="480">
          <cell r="AG480" t="str">
            <v>022805400100 SCIENCE EQUIPMENT DEVELOPMENT INSTITUTE - MINNA</v>
          </cell>
        </row>
        <row r="481">
          <cell r="AG481" t="str">
            <v>022805500100 NATIONAL ATOMIC ENERGY COMMISSION AND CENTRES</v>
          </cell>
        </row>
        <row r="482">
          <cell r="AG482" t="str">
            <v>022805600100 NATIONAL COMMUNICATION SATELLITE LIMITED</v>
          </cell>
        </row>
        <row r="483">
          <cell r="AG483" t="str">
            <v>022805700100 GALAXY BACKBONE LTD.</v>
          </cell>
        </row>
        <row r="484">
          <cell r="AG484" t="str">
            <v>022805800100 NIGERIA NUCLEAR REGULATION AUTHORITY</v>
          </cell>
        </row>
        <row r="485">
          <cell r="AG485" t="str">
            <v>022805900100 NIGERIA MARITIME SECURITY AND ADMINISTRATIVE AGENCY</v>
          </cell>
        </row>
        <row r="486">
          <cell r="AG486" t="str">
            <v>022806000100 TECHNOLOGY BUSINESS INCUBATOR CENTRE - ILORIN</v>
          </cell>
        </row>
        <row r="487">
          <cell r="AG487" t="str">
            <v>022806100100 TECHNOLOGY BUSINESS INCUBATOR CENTRE - TARABA</v>
          </cell>
        </row>
        <row r="488">
          <cell r="AG488" t="str">
            <v>022806200100 TECHNOLOGY BUSINESS INCUBATOR CENTRE - KADUNA</v>
          </cell>
        </row>
        <row r="489">
          <cell r="AG489" t="str">
            <v>022806300100 PROTOTYPE ENGINEERING DEVELOPMENT INSTITUTE , ILESHA</v>
          </cell>
        </row>
        <row r="490">
          <cell r="AG490" t="str">
            <v>022806400100 ADVANCE MANUFACTURING TECHNOLOGY PROGRAMME, TARABA</v>
          </cell>
        </row>
        <row r="491">
          <cell r="AG491" t="str">
            <v>022806500100 ENERGY COMMISSION OF NIGERIA</v>
          </cell>
        </row>
        <row r="492">
          <cell r="AG492" t="str">
            <v>022806600100 SOKOTO ENERGY RESEARCH</v>
          </cell>
        </row>
        <row r="493">
          <cell r="AG493" t="str">
            <v>022806700100 CENTRE FOR ENERGY RESEARCH AND DEVELOPMENT, NSUKA</v>
          </cell>
        </row>
        <row r="494">
          <cell r="AG494" t="str">
            <v>022806800100 NATIONAL CENTRE FOR ENERGY EFFICIENCY AND CONSERVATIVE,UNIVERSITY OF LAGOS.</v>
          </cell>
        </row>
        <row r="495">
          <cell r="AG495" t="str">
            <v xml:space="preserve">022806900100 NATIONAL CENTRE FOR HYDROPOWER RESEARCH AND DEVELOPMENT ,UNIVERSITY OF ILORIN </v>
          </cell>
        </row>
        <row r="496">
          <cell r="AG496" t="str">
            <v>022807000100 NATIONAL CENTRE FOR ENERGY RESEARCH AND DEVELOPMENT ABUBAKAR TAFAWA BALEWA UNIVERSITY BAUCHI</v>
          </cell>
        </row>
        <row r="497">
          <cell r="AG497" t="str">
            <v>0228071 NATIONAL CENTRE FOR ENERGY AND ENVIRONMENT ,UNIVERSITY OF BENIN</v>
          </cell>
        </row>
        <row r="498">
          <cell r="AG498" t="str">
            <v>022900100100 FEDERAL MINISTRY OF TRANSPORT - HQTRS</v>
          </cell>
        </row>
        <row r="499">
          <cell r="AG499" t="str">
            <v>022900200100 NIGERIAN INSTITUTE OF TRANSPORT TECHNOLOGY</v>
          </cell>
        </row>
        <row r="500">
          <cell r="AG500" t="str">
            <v>022900300100 NIGERIAN RAILWAY CRPORATION</v>
          </cell>
        </row>
        <row r="501">
          <cell r="AG501" t="str">
            <v>022900400100 NATIONAL INLAND WATERWAYS AUTHORITY</v>
          </cell>
        </row>
        <row r="502">
          <cell r="AG502" t="str">
            <v>022900500100 MARITIME ACADEMY- ORON</v>
          </cell>
        </row>
        <row r="503">
          <cell r="AG503" t="str">
            <v>022900600100 COUNCIL FOR THE REGULATION OF FREIGHT FORWARDING IN NIGERIA</v>
          </cell>
        </row>
        <row r="504">
          <cell r="AG504" t="str">
            <v>022900700100 PORT SECURITY</v>
          </cell>
        </row>
        <row r="505">
          <cell r="AG505" t="str">
            <v xml:space="preserve">022900800100 NIGERIA RAILWAYS HOSPITALS </v>
          </cell>
        </row>
        <row r="506">
          <cell r="AG506" t="str">
            <v>022900900100 NIGERIA SHIPPERS COUNCIL</v>
          </cell>
        </row>
        <row r="507">
          <cell r="AG507" t="str">
            <v>023000100100 AVIATION SECTOR (AIR TRANSPORT)</v>
          </cell>
        </row>
        <row r="508">
          <cell r="AG508" t="str">
            <v>023000100100 FEDERAL MINISTRY OF AVIATION</v>
          </cell>
        </row>
        <row r="509">
          <cell r="AG509" t="str">
            <v>023000200100 NIGERIA METROLOGICAL SERVICES (NIMET)</v>
          </cell>
        </row>
        <row r="510">
          <cell r="AG510" t="str">
            <v>023000300100 NIGERIA COLLEGE OF AVIATION TECHNOLOGY - ZARIA</v>
          </cell>
        </row>
        <row r="511">
          <cell r="AG511" t="str">
            <v xml:space="preserve">023000400100 NIGERIA AIRSPACE MANAGEMENT AGENCY </v>
          </cell>
        </row>
        <row r="512">
          <cell r="AG512" t="str">
            <v>023000500100 FEDERAL AIRPORT AUTHORITY OF NIGERIA</v>
          </cell>
        </row>
        <row r="513">
          <cell r="AG513" t="str">
            <v>023000600100 ACCIDENT INVESTIGATION BUREAU</v>
          </cell>
        </row>
        <row r="514">
          <cell r="AG514" t="str">
            <v>023000700100 NIGERIA METROLOGICAL AGENCY</v>
          </cell>
        </row>
        <row r="515">
          <cell r="AG515" t="str">
            <v>023100100100 FEDRAL MINISTRY OF ENERGY (POWER) HQTRS</v>
          </cell>
        </row>
        <row r="516">
          <cell r="AG516" t="str">
            <v>023100200100 POWER HOLDING COMPANY OF NIGERIA</v>
          </cell>
        </row>
        <row r="517">
          <cell r="AG517" t="str">
            <v>023100300100 NATIONAL RURAL ELECTRIFICATION AGENCY</v>
          </cell>
        </row>
        <row r="518">
          <cell r="AG518" t="str">
            <v>023100400100 NIGERIAN ELECTRICITY REGULATION COMMISSION</v>
          </cell>
        </row>
        <row r="519">
          <cell r="AG519" t="str">
            <v>023100500100 ENERGY COMMISSION OF NIGERIA</v>
          </cell>
        </row>
        <row r="520">
          <cell r="AG520" t="str">
            <v>023100600100 CENTRE FOR ENERGY RESEARCH - SOKOTO</v>
          </cell>
        </row>
        <row r="521">
          <cell r="AG521" t="str">
            <v>023100700100 CENTRE FOR ENERGY RESEARCH - NSUKKA</v>
          </cell>
        </row>
        <row r="522">
          <cell r="AG522" t="str">
            <v>023100800100 NIGER DELTA POWER HODING COMPANY/NATIONAL INTEGRATED POWER PROJECT</v>
          </cell>
        </row>
        <row r="523">
          <cell r="AG523" t="str">
            <v>023100900100 MAMBILLA HYDRO-ELECTRIC POWER PROJECT</v>
          </cell>
        </row>
        <row r="524">
          <cell r="AG524" t="str">
            <v>023101000100 NATIONAL POWER TRAINING INSTITUTE</v>
          </cell>
        </row>
        <row r="525">
          <cell r="AG525" t="str">
            <v>023101100100 NIGERIA ELECTRICITY LIABILITY MANAGEMENT LIMITED</v>
          </cell>
        </row>
        <row r="526">
          <cell r="AG526" t="str">
            <v>023200100100 FEDERAL MIN OF ENERGY (PETROLEUM RESOURCES) - HQTRS</v>
          </cell>
        </row>
        <row r="527">
          <cell r="AG527" t="str">
            <v>023200200100 DEPARTMENT OF PETROLEUM RESOURCES</v>
          </cell>
        </row>
        <row r="528">
          <cell r="AG528" t="str">
            <v>023200300100 PETROLEUM TRAINING INSTITUTE</v>
          </cell>
        </row>
        <row r="529">
          <cell r="AG529" t="str">
            <v>023200400100 NIGERIA NUCLEAR REGULATORY AGENCY</v>
          </cell>
        </row>
        <row r="530">
          <cell r="AG530" t="str">
            <v>023200500100 PEROLEUM EQUALIZATION FUND</v>
          </cell>
        </row>
        <row r="531">
          <cell r="AG531" t="str">
            <v>023200600100 PETROLEUM RESOURCES (GAS SECTOR)</v>
          </cell>
        </row>
        <row r="532">
          <cell r="AG532" t="str">
            <v>023200700100 NIGERIA CONTENT DEVELOPMENT AND MONITORING BOARD</v>
          </cell>
        </row>
        <row r="533">
          <cell r="AG533" t="str">
            <v>023300100100 FEDERAL MINISTRY OF MINES AND STEEL DEVELOPMENT-HQTRS</v>
          </cell>
        </row>
        <row r="534">
          <cell r="AG534" t="str">
            <v>023300200100 COUNCIL OF NIGERIAN MINING ENGINEERS AND GEOSCIENCES</v>
          </cell>
        </row>
        <row r="535">
          <cell r="AG535" t="str">
            <v>023300300100 NIGERIAN  GEOLOGICAL SURVEY AGENCY</v>
          </cell>
        </row>
        <row r="536">
          <cell r="AG536" t="str">
            <v>023300400100 NATIONAL STEEL RAW MATERIAL EXPLORATION AAGENCY , KADUNA</v>
          </cell>
        </row>
        <row r="537">
          <cell r="AG537" t="str">
            <v>023300500100 NATIONAL METALLURGICAL DEVELOPMENT CENTRE JOS.</v>
          </cell>
        </row>
        <row r="538">
          <cell r="AG538" t="str">
            <v>023300600100 METALLURGIGAL TRAIINAG ISTITTUTE, ONITSHA</v>
          </cell>
        </row>
        <row r="539">
          <cell r="AG539" t="str">
            <v>023300700100 AFRICAN IRON AND STEEL ASSOCIATION</v>
          </cell>
        </row>
        <row r="540">
          <cell r="AG540" t="str">
            <v>023300800100 NATIONAL IRON ORE MINING PROJECT - ITAKPE</v>
          </cell>
        </row>
        <row r="541">
          <cell r="AG541" t="str">
            <v>023300900100 NIGERIA INSTITUTE OF MINING AND GEOSCIENCE</v>
          </cell>
        </row>
        <row r="542">
          <cell r="AG542" t="str">
            <v>023301000100 NIGERIA MINING CADASTRE OFFICE &amp; CENTRES</v>
          </cell>
        </row>
        <row r="543">
          <cell r="AG543" t="str">
            <v>023301100100 AJAOKUTA STEEL COMPANY LIMITED</v>
          </cell>
        </row>
        <row r="544">
          <cell r="AG544" t="str">
            <v>023400100100 FEDRAL MIN OF WORKS</v>
          </cell>
        </row>
        <row r="545">
          <cell r="AG545" t="str">
            <v>023400200100 OFFICE OF THE SURVEYOR-GENERAL OF THE FEDERATION</v>
          </cell>
        </row>
        <row r="546">
          <cell r="AG546" t="str">
            <v>023400300100 FEDERAL SCHOOL OF SURVEY , OYO</v>
          </cell>
        </row>
        <row r="547">
          <cell r="AG547" t="str">
            <v xml:space="preserve">023400400100 FEDERAL ROAD MAINTENANCE AGENCY </v>
          </cell>
        </row>
        <row r="548">
          <cell r="AG548" t="str">
            <v>023400500100 COUNCIL FOR THE REGULATION OF ENGINEERING IN NIGERIA (COREN)</v>
          </cell>
        </row>
        <row r="549">
          <cell r="AG549" t="str">
            <v>023400600100 SURVEYOR COUNCIL OF NIGERIA</v>
          </cell>
        </row>
        <row r="550">
          <cell r="AG550" t="str">
            <v>023400700100 REGIONAL CENTRE FOR TRAINING IN AEROSPACE SURVEY</v>
          </cell>
        </row>
        <row r="551">
          <cell r="AG551" t="str">
            <v>023600100100 FED. MIN. OF TOURISM CULTURE AND NATIONAL ORIENTATION-HQTRS</v>
          </cell>
        </row>
        <row r="552">
          <cell r="AG552" t="str">
            <v>023600200100 NIGERIAN TOURISM DEVELOPMENT CORPORATION</v>
          </cell>
        </row>
        <row r="553">
          <cell r="AG553" t="str">
            <v>023600300100 NATIONAL COMMISSION FOR MUSEUMS AND MONUMENTS</v>
          </cell>
        </row>
        <row r="554">
          <cell r="AG554" t="str">
            <v>023600400100 NATIONAL COUNCIL FOR ARTS AND CULTURE</v>
          </cell>
        </row>
        <row r="555">
          <cell r="AG555" t="str">
            <v>023600500100 CENTRE FOR BLACK AFRICAN ARTS AND CIVILISATION</v>
          </cell>
        </row>
        <row r="556">
          <cell r="AG556" t="str">
            <v>023600600100 NATIONAL TROUPE OF NIGERIA</v>
          </cell>
        </row>
        <row r="557">
          <cell r="AG557" t="str">
            <v>023600700100 NATIONAL THEATRE</v>
          </cell>
        </row>
        <row r="558">
          <cell r="AG558" t="str">
            <v>023600800100 NATIONAL GALLERY OF ART</v>
          </cell>
        </row>
        <row r="559">
          <cell r="AG559" t="str">
            <v>023600900100 NATIONAL WAR MUSEUM -P UMUAHIA</v>
          </cell>
        </row>
        <row r="560">
          <cell r="AG560" t="str">
            <v>023601000100 NATIONAL INSTITUTE OF HOSPITALITY AND TOURISM DEVELOPMENT STUDIES</v>
          </cell>
        </row>
        <row r="561">
          <cell r="AG561" t="str">
            <v>023601100100 NATIONAL INSTITUTE FOR CULTURE ORIENTATION</v>
          </cell>
        </row>
        <row r="562">
          <cell r="AG562" t="str">
            <v>023601200100 INSTITUTE OF ARCHEOLOGY AND MUSEUM STUDIES - JOS</v>
          </cell>
        </row>
        <row r="563">
          <cell r="AG563" t="str">
            <v>023601300100 HOTEL AND CATERING SCHOOL - BENIN</v>
          </cell>
        </row>
        <row r="564">
          <cell r="AG564" t="str">
            <v>023601400100 HOTEL AND CATERING SCHOOL - ENUGU</v>
          </cell>
        </row>
        <row r="565">
          <cell r="AG565" t="str">
            <v>023601500100 HOTEL AND CATERING SCHOOL - LAGOS</v>
          </cell>
        </row>
        <row r="566">
          <cell r="AG566" t="str">
            <v>023601600100 HOTEL AND CATERING SCHOOL - KADUNA</v>
          </cell>
        </row>
        <row r="567">
          <cell r="AG567" t="str">
            <v>023601700100 NATIONAL ORIENTATION AGENCY</v>
          </cell>
        </row>
        <row r="568">
          <cell r="AG568" t="str">
            <v>023800100100 NATIONAL PLANNING COMMISSION-HQTRS</v>
          </cell>
        </row>
        <row r="569">
          <cell r="AG569" t="str">
            <v>023800200100 NIGERIA INSTITUTE FOR SOCIAL AND ECONOMIC RESEARCH</v>
          </cell>
        </row>
        <row r="570">
          <cell r="AG570" t="str">
            <v>023800300100 CENTRE FOR MANAGEMENT DEVELOPMENT</v>
          </cell>
        </row>
        <row r="571">
          <cell r="AG571" t="str">
            <v>023800400100 NATIONAL BUREAU OF STATISTICS</v>
          </cell>
        </row>
        <row r="572">
          <cell r="AG572" t="str">
            <v>024200100100 NATIONAL SALARIES, INCOME AND WAGES COMMISSION</v>
          </cell>
        </row>
        <row r="573">
          <cell r="AG573" t="str">
            <v>024600100100 REVENUE MOBILIZATION, ALLOCATION AND FISCAL COMMISSION</v>
          </cell>
        </row>
        <row r="574">
          <cell r="AG574" t="str">
            <v>025000100100 FISCAL RESPONSIBILITY COMMISSION</v>
          </cell>
        </row>
        <row r="575">
          <cell r="AG575" t="str">
            <v>025200100100 FEDERAL MINISTRY OF WATER RESOURCES-HQTRS</v>
          </cell>
        </row>
        <row r="576">
          <cell r="AG576" t="str">
            <v>025201200100 LAKE CHAD RESEARCH INSTITUTE - MAIDUGURI</v>
          </cell>
        </row>
        <row r="577">
          <cell r="AG577" t="str">
            <v>025201300100 NIGERIA INSTITUTE OF OCEANGRAPHY AND MARINE RESEARCH (NIOMR) - LAGOS</v>
          </cell>
        </row>
        <row r="578">
          <cell r="AG578" t="str">
            <v>025203700100 ANAMBRA/IMO RBDA</v>
          </cell>
        </row>
        <row r="579">
          <cell r="AG579" t="str">
            <v>025203800100 BENIN/OWENA RBDA</v>
          </cell>
        </row>
        <row r="580">
          <cell r="AG580" t="str">
            <v>025203900100 CHAD BASIN RBDA</v>
          </cell>
        </row>
        <row r="581">
          <cell r="AG581" t="str">
            <v>025204000100 CROSS RIVER RBDA</v>
          </cell>
        </row>
        <row r="582">
          <cell r="AG582" t="str">
            <v>025204100100 HADEJIA-JAMA'ARE RBDA</v>
          </cell>
        </row>
        <row r="583">
          <cell r="AG583" t="str">
            <v>025204200100 LOWER BENUE RBDA</v>
          </cell>
        </row>
        <row r="584">
          <cell r="AG584" t="str">
            <v>025204300100 LOWER NIGER RBDA</v>
          </cell>
        </row>
        <row r="585">
          <cell r="AG585" t="str">
            <v>025204400100 NIGER DELTA RBDA</v>
          </cell>
        </row>
        <row r="586">
          <cell r="AG586" t="str">
            <v>025204500100 OGUN/OSUN RBDA</v>
          </cell>
        </row>
        <row r="587">
          <cell r="AG587" t="str">
            <v>025204600100 SOKOTO RIMA RBDA</v>
          </cell>
        </row>
        <row r="588">
          <cell r="AG588" t="str">
            <v>025204700100 UPPER BENUE RBDA</v>
          </cell>
        </row>
        <row r="589">
          <cell r="AG589" t="str">
            <v>025204800100 UPPER NIGER RBDA</v>
          </cell>
        </row>
        <row r="590">
          <cell r="AG590" t="str">
            <v>025204900100 NATIONAL WATER RESOURCES INSTITUTE-KADUNA</v>
          </cell>
        </row>
        <row r="591">
          <cell r="AG591" t="str">
            <v>025205000100 NIGERIA INTEGRATED WATER RESOUCES MANAGEMENT COMMISSION</v>
          </cell>
        </row>
        <row r="592">
          <cell r="AG592" t="str">
            <v>025205100100 GURARA WATER MANAGEMENT AUTHORITY</v>
          </cell>
        </row>
        <row r="593">
          <cell r="AG593" t="str">
            <v>025205200100 NIGERIAN HYDOLOGICAL SERVICE AGENCY</v>
          </cell>
        </row>
        <row r="594">
          <cell r="AG594" t="str">
            <v>025300100100 FEDERAL MINISTRY OF HOUSING AND URBAN DEVELOPMENT -HQTRS</v>
          </cell>
        </row>
        <row r="595">
          <cell r="AG595" t="str">
            <v>025300800100 URBAN DEVELOPMENT BANK</v>
          </cell>
        </row>
        <row r="596">
          <cell r="AG596" t="str">
            <v>025300900100 FEDERAL MORTGAGE BANK OF NIGERIA</v>
          </cell>
        </row>
        <row r="597">
          <cell r="AG597" t="str">
            <v>025301000100 FEDERAL HOUSING AUTHORITY</v>
          </cell>
        </row>
        <row r="598">
          <cell r="AG598" t="str">
            <v>025301100100 ARCHITECT REGISTRATION BOARD OF NIGERIA (ARCON)</v>
          </cell>
        </row>
        <row r="599">
          <cell r="AG599" t="str">
            <v>025301200100 QUANTITY SURVEYORS REGISTRATION BOARD OF NIGERIA</v>
          </cell>
        </row>
        <row r="600">
          <cell r="AG600" t="str">
            <v>025301300100 ESTATE SURVEYORS AND VALUERS REGISTRATION BOARD</v>
          </cell>
        </row>
        <row r="601">
          <cell r="AG601" t="str">
            <v>025301400100 COUNCIL FOR THE REGULATION OF BUILDERS OF NIGERIA</v>
          </cell>
        </row>
        <row r="602">
          <cell r="AG602" t="str">
            <v>025301500100 TOWN PLANNERS REGISTRATION COUNCIL</v>
          </cell>
        </row>
        <row r="603">
          <cell r="AG603" t="str">
            <v>025400100100 NATIONAL BUREAU OF STATISTICS</v>
          </cell>
        </row>
        <row r="604">
          <cell r="AG604" t="str">
            <v xml:space="preserve">031800100100 NATIONAL JUDICIAL COUNCIL- ABUJA </v>
          </cell>
        </row>
        <row r="605">
          <cell r="AG605" t="str">
            <v>0318'00200100 SUPREME COURT OF NIGERIA</v>
          </cell>
        </row>
        <row r="606">
          <cell r="AG606" t="str">
            <v>031800300100 COURT OF APPEAL</v>
          </cell>
        </row>
        <row r="607">
          <cell r="AG607" t="str">
            <v>031800400100 FEDERAL HIGH COURT-LAGOS</v>
          </cell>
        </row>
        <row r="608">
          <cell r="AG608" t="str">
            <v>031800500100 HIGH COURT OF JUSTICE-FCT ABUJA</v>
          </cell>
        </row>
        <row r="609">
          <cell r="AG609" t="str">
            <v>031800600100 SHARIA COURT OF APPEAL-ABUJA</v>
          </cell>
        </row>
        <row r="610">
          <cell r="AG610" t="str">
            <v>031800700100 CUSTOMARY COURT OF APPEAL-ABUJA</v>
          </cell>
        </row>
        <row r="611">
          <cell r="AG611" t="str">
            <v>031800800100 NATIONAL INDUSTRIAL COURT</v>
          </cell>
        </row>
        <row r="612">
          <cell r="AG612" t="str">
            <v>031800900100 NATIONAL JUDICIAL INSTITUTE-ABUJA</v>
          </cell>
        </row>
        <row r="613">
          <cell r="AG613" t="str">
            <v>031801000100 JUDICIARY SERVICE COMMITTEE-FCT ABUJA</v>
          </cell>
        </row>
        <row r="614">
          <cell r="AG614" t="str">
            <v>031801100100 FEDERAL JUDICIARY SERVICE COMMISSION-ABUJA</v>
          </cell>
        </row>
        <row r="615">
          <cell r="AG615" t="str">
            <v>032600100100 FEDERAL MINISTRY OF JUSTICE-HQTRS</v>
          </cell>
        </row>
        <row r="616">
          <cell r="AG616" t="str">
            <v>032600200100 NIGERIA LAW REFORM COMMISSIION</v>
          </cell>
        </row>
        <row r="617">
          <cell r="AG617" t="str">
            <v>032600300100 LEGAL AID COUNCIL</v>
          </cell>
        </row>
        <row r="618">
          <cell r="AG618" t="str">
            <v>032600400100 COUNCIL OF LEGAL EDUCATION</v>
          </cell>
        </row>
        <row r="619">
          <cell r="AG619" t="str">
            <v>032600500100 NIGERIA INSTITUTE OF ADVANCED LEGAL STUDIES</v>
          </cell>
        </row>
        <row r="620">
          <cell r="AG620" t="str">
            <v>032600600100 NIGERIA LAW SCHOOL</v>
          </cell>
        </row>
        <row r="621">
          <cell r="AG621" t="str">
            <v>032600700100 NATIONAL HUMAN RIGHTS COMMIISSION</v>
          </cell>
        </row>
        <row r="622">
          <cell r="AG622" t="str">
            <v>032600800100 REGIONAL CENTRE FOR INT'L COMMERCIAL ARBITRATION</v>
          </cell>
        </row>
        <row r="623">
          <cell r="AG623" t="str">
            <v>032600900100 NATIONAL DRUG LAW ENFORCEMENT AGENCY</v>
          </cell>
        </row>
        <row r="624">
          <cell r="AG624" t="str">
            <v>032601000100 NIGERIA COPYRIGHT COMMISSION</v>
          </cell>
        </row>
        <row r="625">
          <cell r="AG625" t="str">
            <v>032601100100 NATIONAL AGENCY FOR THE PROHIBITION OF TRAFFIC IN PERSIONS</v>
          </cell>
        </row>
        <row r="626">
          <cell r="AG626" t="str">
            <v>034100100100 INDEPENDENT CORRUPT PRACTICES AND RELATED OFFENCES COMMISSION</v>
          </cell>
        </row>
        <row r="627">
          <cell r="AG627" t="str">
            <v>034400100100 CODE OF CONDUCT BUREAU</v>
          </cell>
        </row>
        <row r="628">
          <cell r="AG628" t="str">
            <v>045100100100 FEDERAL CAPITAL TERRITORY ADMINISTRATION</v>
          </cell>
        </row>
        <row r="629">
          <cell r="AG629" t="str">
            <v>045100100100 FEDERAL MINISTRY OF NIGER DELTA - HQTRS</v>
          </cell>
        </row>
        <row r="630">
          <cell r="AG630" t="str">
            <v>045100200100 NIGER DELTA DEVELOPMENT COMMISSION</v>
          </cell>
        </row>
        <row r="631">
          <cell r="AG631" t="str">
            <v>051300100100 FED MIN OF YOUTH DEVELOPMENT- HQTRS</v>
          </cell>
        </row>
        <row r="632">
          <cell r="AG632" t="str">
            <v>051300200100 CITIZENSHIP AND LEADERSHIP TRAINING CENTRE</v>
          </cell>
        </row>
        <row r="633">
          <cell r="AG633" t="str">
            <v>051300300100 NATIONAL YOUTH SERVICE CORPS (NYSC)</v>
          </cell>
        </row>
        <row r="634">
          <cell r="AG634" t="str">
            <v>051400100100 FEDERAL  MINISTRY OF WOMEN AFFAIRS- HQTRS</v>
          </cell>
        </row>
        <row r="635">
          <cell r="AG635" t="str">
            <v>051400200100 NATIONAL CENTRE FOR WOMEN DEVELOPMENT</v>
          </cell>
        </row>
        <row r="636">
          <cell r="AG636" t="str">
            <v>051700100100 FEDERAL MINISTRY OF EDUCATION- HQTRS</v>
          </cell>
        </row>
        <row r="637">
          <cell r="AG637" t="str">
            <v>051700200100 EDUCATION TAX FUND</v>
          </cell>
        </row>
        <row r="638">
          <cell r="AG638" t="str">
            <v>051700300100 UNIVERSAL BASIC EDUCATION (UBE) COMMISSION</v>
          </cell>
        </row>
        <row r="639">
          <cell r="AG639" t="str">
            <v>051700400100 WEST AFRICAN EXAMINATION COUNCIL (INTERNATIONAL)</v>
          </cell>
        </row>
        <row r="640">
          <cell r="AG640" t="str">
            <v>051700500100 JOINT ADMISSIONS MATRICULATION BOARD</v>
          </cell>
        </row>
        <row r="641">
          <cell r="AG641" t="str">
            <v>051700600100 WEST AFRICAN EXAMINATION COUNCIL (LOCAL)</v>
          </cell>
        </row>
        <row r="642">
          <cell r="AG642" t="str">
            <v>051700700100 NIGERIA ISTITUTE FOR EDUCATION PLANNERS AND ADMINISTRATION</v>
          </cell>
        </row>
        <row r="643">
          <cell r="AG643" t="str">
            <v>051700800100 NATIONAL LIBRARY NIGERIA</v>
          </cell>
        </row>
        <row r="644">
          <cell r="AG644" t="str">
            <v>051700900100 NATIONAL EXAMINATION COUNCIL</v>
          </cell>
        </row>
        <row r="645">
          <cell r="AG645" t="str">
            <v>051701000100 MASS LITERACY COUNCIL</v>
          </cell>
        </row>
        <row r="646">
          <cell r="AG646" t="str">
            <v xml:space="preserve">051701100100 NOMADIC EDUCATION COMMISSION </v>
          </cell>
        </row>
        <row r="647">
          <cell r="AG647" t="str">
            <v>051701200100 NATIONAL EDUCATION RESEARCH AND DEVELOPMENT COUNCIL</v>
          </cell>
        </row>
        <row r="648">
          <cell r="AG648" t="str">
            <v>051701300100 NATIONAL BUSINESS AND TECHNICAL EDUCATION BOARD</v>
          </cell>
        </row>
        <row r="649">
          <cell r="AG649" t="str">
            <v>051701400100 TEACHERS REGISTRATION COUNCIL OF NIGERIA</v>
          </cell>
        </row>
        <row r="650">
          <cell r="AG650" t="str">
            <v>051701500100 COMPUTER REGISTRATION COUNCIL OF NIGERIA</v>
          </cell>
        </row>
        <row r="651">
          <cell r="AG651" t="str">
            <v xml:space="preserve">051701600100 NATIONAL COMMISSION FOR COLLEGE EDUCATION SECRETARIAT </v>
          </cell>
        </row>
        <row r="652">
          <cell r="AG652" t="str">
            <v>051701700100 NATIONAL TEACHERS INSTITUTE</v>
          </cell>
        </row>
        <row r="653">
          <cell r="AG653" t="str">
            <v>051701800100 FEDERAL POLYTECNIC</v>
          </cell>
        </row>
        <row r="654">
          <cell r="AG654" t="str">
            <v>051701900100 FEDERAL COLLEGE OF EDUCATION</v>
          </cell>
        </row>
        <row r="655">
          <cell r="AG655" t="str">
            <v>051702000100 NATIONAL UNVERSITY COMMISSION SECRETARIAT</v>
          </cell>
        </row>
        <row r="656">
          <cell r="AG656" t="str">
            <v>051702100100 FEDERAL UNIVERSITIES</v>
          </cell>
        </row>
        <row r="657">
          <cell r="AG657" t="str">
            <v>051702200100 DIVISION OF AGRICULTURAL COLLEGE ,ABU ZARIA</v>
          </cell>
        </row>
        <row r="658">
          <cell r="AG658" t="str">
            <v>051702300100 COLLEGE OF PETROLEUM AND GAS ENGINEERING, EFFURUN.</v>
          </cell>
        </row>
        <row r="659">
          <cell r="AG659" t="str">
            <v>051702400100 NATIONAL OPEN UNIVERSITY</v>
          </cell>
        </row>
        <row r="660">
          <cell r="AG660" t="str">
            <v>051702500100 COMMITTEE OF VICE CHANCELLORS</v>
          </cell>
        </row>
        <row r="661">
          <cell r="AG661" t="str">
            <v>051702600000 FEDERAL UNITY SCHOOL</v>
          </cell>
        </row>
        <row r="662">
          <cell r="AG662" t="str">
            <v>051702600100 FSC SOKOTO</v>
          </cell>
        </row>
        <row r="663">
          <cell r="AG663" t="str">
            <v>051702600200 FGC AZARE</v>
          </cell>
        </row>
        <row r="664">
          <cell r="AG664" t="str">
            <v>051702600300 FGC BANI - YADI</v>
          </cell>
        </row>
        <row r="665">
          <cell r="AG665" t="str">
            <v>051702600400 FGC BIRNI-YAURI</v>
          </cell>
        </row>
        <row r="666">
          <cell r="AG666" t="str">
            <v>051702600500 FGC DAURA</v>
          </cell>
        </row>
        <row r="667">
          <cell r="AG667" t="str">
            <v>051702600600 FGC GANYE</v>
          </cell>
        </row>
        <row r="668">
          <cell r="AG668" t="str">
            <v>051702600700 FGC GARKI</v>
          </cell>
        </row>
        <row r="669">
          <cell r="AG669" t="str">
            <v>051702600800 FGC IJANIKIN</v>
          </cell>
        </row>
        <row r="670">
          <cell r="AG670" t="str">
            <v>051702600900 FGC IKET NISE</v>
          </cell>
        </row>
        <row r="671">
          <cell r="AG671" t="str">
            <v>051702601000 FGC IKET VANDAKYA</v>
          </cell>
        </row>
        <row r="672">
          <cell r="AG672" t="str">
            <v>051702601100 FGC IKOM</v>
          </cell>
        </row>
        <row r="673">
          <cell r="AG673" t="str">
            <v>051702601200 FGC IKOT EKPENE</v>
          </cell>
        </row>
        <row r="674">
          <cell r="AG674" t="str">
            <v>051702601300 FGC IKURIN</v>
          </cell>
        </row>
        <row r="675">
          <cell r="AG675" t="str">
            <v>051702601400 FGC JOS</v>
          </cell>
        </row>
        <row r="676">
          <cell r="AG676" t="str">
            <v>051702601500 FGC KADUNA</v>
          </cell>
        </row>
        <row r="677">
          <cell r="AG677" t="str">
            <v>051702601600 FGC KANO</v>
          </cell>
        </row>
        <row r="678">
          <cell r="AG678" t="str">
            <v>051702601700 FGC KEFFI</v>
          </cell>
        </row>
        <row r="679">
          <cell r="AG679" t="str">
            <v>051702601800 FGC KIWAYA</v>
          </cell>
        </row>
        <row r="680">
          <cell r="AG680" t="str">
            <v>051702601900 FGC KWALI</v>
          </cell>
        </row>
        <row r="681">
          <cell r="AG681" t="str">
            <v>051702602000 FGC MAIDUGURI</v>
          </cell>
        </row>
        <row r="682">
          <cell r="AG682" t="str">
            <v>051702602100 FGC MINJIBIR</v>
          </cell>
        </row>
        <row r="683">
          <cell r="AG683" t="str">
            <v>051702602200 FGC MINNA</v>
          </cell>
        </row>
        <row r="684">
          <cell r="AG684" t="str">
            <v>051702602300 FGC ODIKOLOKUNA</v>
          </cell>
        </row>
        <row r="685">
          <cell r="AG685" t="str">
            <v>051702602400 FGC ODOGBOLU</v>
          </cell>
        </row>
        <row r="686">
          <cell r="AG686" t="str">
            <v>051702602500 FGC OGBOMOSHO</v>
          </cell>
        </row>
        <row r="687">
          <cell r="AG687" t="str">
            <v>051702602600 FGC OGOJA</v>
          </cell>
        </row>
        <row r="688">
          <cell r="AG688" t="str">
            <v>051702602700 FGC OHAFIA</v>
          </cell>
        </row>
        <row r="689">
          <cell r="AG689" t="str">
            <v>051702602800 FGC OKIGWE</v>
          </cell>
        </row>
        <row r="690">
          <cell r="AG690" t="str">
            <v>051702602900 FGC OKPOSI</v>
          </cell>
        </row>
        <row r="691">
          <cell r="AG691" t="str">
            <v>051702603000 FGC ONITSHA</v>
          </cell>
        </row>
        <row r="692">
          <cell r="AG692" t="str">
            <v>051702603100 FGC PORT-HARCOURT</v>
          </cell>
        </row>
        <row r="693">
          <cell r="AG693" t="str">
            <v>051702603200 FGC POTISKUM</v>
          </cell>
        </row>
        <row r="694">
          <cell r="AG694" t="str">
            <v>051702603300 FGC RUBBOCHI</v>
          </cell>
        </row>
        <row r="695">
          <cell r="AG695" t="str">
            <v>051702603400 FGC SOKOTO</v>
          </cell>
        </row>
        <row r="696">
          <cell r="AG696" t="str">
            <v>051702603500 FGC UGWOLAWO</v>
          </cell>
        </row>
        <row r="697">
          <cell r="AG697" t="str">
            <v>051702603600 FGC WARRI</v>
          </cell>
        </row>
        <row r="698">
          <cell r="AG698" t="str">
            <v>051702603700 FGC ZARIA</v>
          </cell>
        </row>
        <row r="699">
          <cell r="AG699" t="str">
            <v>051702603800 FGC BILLIRI</v>
          </cell>
        </row>
        <row r="700">
          <cell r="AG700" t="str">
            <v>051702603900 FGC IDO-ANI</v>
          </cell>
        </row>
        <row r="701">
          <cell r="AG701" t="str">
            <v>051702604000 FGC IKOLE</v>
          </cell>
        </row>
        <row r="702">
          <cell r="AG702" t="str">
            <v>051702604100 FGGC ABAJI</v>
          </cell>
        </row>
        <row r="703">
          <cell r="AG703" t="str">
            <v>051702604200 FGGC ABULOMA</v>
          </cell>
        </row>
        <row r="704">
          <cell r="AG704" t="str">
            <v>051702604300 FGGC AKURE</v>
          </cell>
        </row>
        <row r="705">
          <cell r="AG705" t="str">
            <v>051702604400 FGGC ANKA</v>
          </cell>
        </row>
        <row r="706">
          <cell r="AG706" t="str">
            <v>051702604500 FGGC BAJOGA</v>
          </cell>
        </row>
        <row r="707">
          <cell r="AG707" t="str">
            <v>051702604600 FGGC BAKORI</v>
          </cell>
        </row>
        <row r="708">
          <cell r="AG708" t="str">
            <v>051702604700 FGGC BAUCHI</v>
          </cell>
        </row>
        <row r="709">
          <cell r="AG709" t="str">
            <v>051702604800 FGGC BENIN</v>
          </cell>
        </row>
        <row r="710">
          <cell r="AG710" t="str">
            <v>051702604900 FGGC BIDA</v>
          </cell>
        </row>
        <row r="711">
          <cell r="AG711" t="str">
            <v>051702605000 FGGC BWARI</v>
          </cell>
        </row>
        <row r="712">
          <cell r="AG712" t="str">
            <v>051702605100 FGGC CALABAR</v>
          </cell>
        </row>
        <row r="713">
          <cell r="AG713" t="str">
            <v>051702605200 FGGC EFON ALAYE</v>
          </cell>
        </row>
        <row r="714">
          <cell r="AG714" t="str">
            <v>051702605300 FGGC EFON IMNRINGI</v>
          </cell>
        </row>
        <row r="715">
          <cell r="AG715" t="str">
            <v>051702605400 FGGC ENUGU</v>
          </cell>
        </row>
        <row r="716">
          <cell r="AG716" t="str">
            <v>051702605500 FGGC EZZAMGBO ABAKALIKI</v>
          </cell>
        </row>
        <row r="717">
          <cell r="AG717" t="str">
            <v>051702605600 FGGC GBOKO</v>
          </cell>
        </row>
        <row r="718">
          <cell r="AG718" t="str">
            <v>051702605700 FGGC GUSAU</v>
          </cell>
        </row>
        <row r="719">
          <cell r="AG719" t="str">
            <v>051702605800 FGGC GWANDU</v>
          </cell>
        </row>
        <row r="720">
          <cell r="AG720" t="str">
            <v>051702605900 FGGC IBILLO</v>
          </cell>
        </row>
        <row r="721">
          <cell r="AG721" t="str">
            <v>051702606000 FGGC IBUSA</v>
          </cell>
        </row>
        <row r="722">
          <cell r="AG722" t="str">
            <v>051702606100 FGGC IKOT-OBIO-ITONG</v>
          </cell>
        </row>
        <row r="723">
          <cell r="AG723" t="str">
            <v>051702606200 FGGC ILORIN</v>
          </cell>
        </row>
        <row r="724">
          <cell r="AG724" t="str">
            <v>051702606300 FGGC IPETUMODU</v>
          </cell>
        </row>
        <row r="725">
          <cell r="AG725" t="str">
            <v>051702606400 FGGC JALINGO</v>
          </cell>
        </row>
        <row r="726">
          <cell r="AG726" t="str">
            <v>051702606500 FGGC KABBA</v>
          </cell>
        </row>
        <row r="727">
          <cell r="AG727" t="str">
            <v>051702606600 FGGC KAZAURE</v>
          </cell>
        </row>
        <row r="728">
          <cell r="AG728" t="str">
            <v>051702606700 FGGC KEANA</v>
          </cell>
        </row>
        <row r="729">
          <cell r="AG729" t="str">
            <v>051702606800 FGGC LANGTANG</v>
          </cell>
        </row>
        <row r="730">
          <cell r="AG730" t="str">
            <v>051702606900 FGGC LEJJA</v>
          </cell>
        </row>
        <row r="731">
          <cell r="AG731" t="str">
            <v>051702607000 FGGC MONGUNO</v>
          </cell>
        </row>
        <row r="732">
          <cell r="AG732" t="str">
            <v>051702607100 FGGC NEW BUSSA</v>
          </cell>
        </row>
        <row r="733">
          <cell r="AG733" t="str">
            <v>051702607200 FGGC OMU-ARAN</v>
          </cell>
        </row>
        <row r="734">
          <cell r="AG734" t="str">
            <v>051702607300 FGGC OWERRI</v>
          </cell>
        </row>
        <row r="735">
          <cell r="AG735" t="str">
            <v>051702607400 FGGC OYO</v>
          </cell>
        </row>
        <row r="736">
          <cell r="AG736" t="str">
            <v>051702607500 FGGC SHAGAMU</v>
          </cell>
        </row>
        <row r="737">
          <cell r="AG737" t="str">
            <v>051702607600 FGGC TAMBUWAL</v>
          </cell>
        </row>
        <row r="738">
          <cell r="AG738" t="str">
            <v>051702607700 FGGC UMUAHIA</v>
          </cell>
        </row>
        <row r="739">
          <cell r="AG739" t="str">
            <v>051702607800 FGGC WUKARI</v>
          </cell>
        </row>
        <row r="740">
          <cell r="AG740" t="str">
            <v>051702607900 FGGC YOLA</v>
          </cell>
        </row>
        <row r="741">
          <cell r="AG741" t="str">
            <v>051702608000 FSTC AHOADA</v>
          </cell>
        </row>
        <row r="742">
          <cell r="AG742" t="str">
            <v>051702608100 FSTC AWKA</v>
          </cell>
        </row>
        <row r="743">
          <cell r="AG743" t="str">
            <v>051702608200 FSTC JUBU IMUSHIN</v>
          </cell>
        </row>
        <row r="744">
          <cell r="AG744" t="str">
            <v>051702608300 FSTC MICHIKA</v>
          </cell>
        </row>
        <row r="745">
          <cell r="AG745" t="str">
            <v>051702608400 FSTC TUNGBO</v>
          </cell>
        </row>
        <row r="746">
          <cell r="AG746" t="str">
            <v>051702608500 FSTC USI-EKITI</v>
          </cell>
        </row>
        <row r="747">
          <cell r="AG747" t="str">
            <v>051702608600 FTC IKARE</v>
          </cell>
        </row>
        <row r="748">
          <cell r="AG748" t="str">
            <v>051702608700 FTC ILESA</v>
          </cell>
        </row>
        <row r="749">
          <cell r="AG749" t="str">
            <v>051702608800 FTC JALINGO</v>
          </cell>
        </row>
        <row r="750">
          <cell r="AG750" t="str">
            <v>051702608900 FTC KAFANCHA</v>
          </cell>
        </row>
        <row r="751">
          <cell r="AG751" t="str">
            <v>051702609000 FTC LASSA</v>
          </cell>
        </row>
        <row r="752">
          <cell r="AG752" t="str">
            <v>051702609100 FTC OHANSO</v>
          </cell>
        </row>
        <row r="753">
          <cell r="AG753" t="str">
            <v>051702609200 FTC OROZO</v>
          </cell>
        </row>
        <row r="754">
          <cell r="AG754" t="str">
            <v>051702609300 FTC OTOBI</v>
          </cell>
        </row>
        <row r="755">
          <cell r="AG755" t="str">
            <v>051702609400 FTC OTUPKO</v>
          </cell>
        </row>
        <row r="756">
          <cell r="AG756" t="str">
            <v>051702609500 FTC SHIRORO</v>
          </cell>
        </row>
        <row r="757">
          <cell r="AG757" t="str">
            <v>051702609600 FTC UROMI</v>
          </cell>
        </row>
        <row r="758">
          <cell r="AG758" t="str">
            <v>051702609700 FTC UYO</v>
          </cell>
        </row>
        <row r="759">
          <cell r="AG759" t="str">
            <v>051702609800 FTC YABA</v>
          </cell>
        </row>
        <row r="760">
          <cell r="AG760" t="str">
            <v>051702609900 FTC ZURU</v>
          </cell>
        </row>
        <row r="761">
          <cell r="AG761" t="str">
            <v>051702610000 KING'S COLLEGE</v>
          </cell>
        </row>
        <row r="762">
          <cell r="AG762" t="str">
            <v>051702610100 QUEEN'S COLLEGE LAGOS</v>
          </cell>
        </row>
        <row r="763">
          <cell r="AG763" t="str">
            <v>051702610200 SULEJA ACADEMY</v>
          </cell>
        </row>
        <row r="764">
          <cell r="AG764" t="str">
            <v>051702610300 FSTC,DOMA</v>
          </cell>
        </row>
        <row r="765">
          <cell r="AG765" t="str">
            <v>051702610400 FSTC DAYI</v>
          </cell>
        </row>
        <row r="766">
          <cell r="AG766" t="str">
            <v>051702700100 LIBRARIANS REGISTRATION COUNCIL OF NIGERIA</v>
          </cell>
        </row>
        <row r="767">
          <cell r="AG767" t="str">
            <v>051702800100 UNESCO PARIS</v>
          </cell>
        </row>
        <row r="768">
          <cell r="AG768" t="str">
            <v>051702900100 NATIONAL MATHEMATIC CENTRE</v>
          </cell>
        </row>
        <row r="769">
          <cell r="AG769" t="str">
            <v>052100100100 FEDERAL MIN. OF HEALTH - HQTRS</v>
          </cell>
        </row>
        <row r="770">
          <cell r="AG770" t="str">
            <v>052100200100 NATIONAL HEALTH INSURANCE SCHEME</v>
          </cell>
        </row>
        <row r="771">
          <cell r="AG771" t="str">
            <v>052100300100 NATIONAL PRYIMARY HEALTH CARE DEVELOPMENT AGENCY</v>
          </cell>
        </row>
        <row r="772">
          <cell r="AG772" t="str">
            <v>052100400100 NATIONAL PROGRAMME ON IMMUNIZATION</v>
          </cell>
        </row>
        <row r="773">
          <cell r="AG773" t="str">
            <v>052100500100 NATIONAL ABROVIRUS AND VECTOR RESEARCH.</v>
          </cell>
        </row>
        <row r="774">
          <cell r="AG774" t="str">
            <v>052100600100 RADIOGRAPHERS REGISTRATION BOARD</v>
          </cell>
        </row>
        <row r="775">
          <cell r="AG775" t="str">
            <v>052100700100 DENTAL TECHNOLOGY REGISTRATION BOARD</v>
          </cell>
        </row>
        <row r="776">
          <cell r="AG776" t="str">
            <v>052100800100 HEALTH RECORDS REGISTRATION BOARD</v>
          </cell>
        </row>
        <row r="777">
          <cell r="AG777" t="str">
            <v>052100900100 OPTOMETRIST AND DISPENSING OPTICIANS BOARD OF NIGERIA</v>
          </cell>
        </row>
        <row r="778">
          <cell r="AG778" t="str">
            <v>052101000100 COMMUNITY HEALTH PRACTITIONERS REGISTRATION BOARD</v>
          </cell>
        </row>
        <row r="779">
          <cell r="AG779" t="str">
            <v>052101100100 NURSING AND MIDWIFERY COUNCIL</v>
          </cell>
        </row>
        <row r="780">
          <cell r="AG780" t="str">
            <v xml:space="preserve">052101200100 PHARMACIST COUNCIL OF NIGERIA </v>
          </cell>
        </row>
        <row r="781">
          <cell r="AG781" t="str">
            <v>052101300100 MEDICAL AND DENTAL COUNCIL OF NIGERIA</v>
          </cell>
        </row>
        <row r="782">
          <cell r="AG782" t="str">
            <v>052101400100 NATIONAL AGENCY FOR FOOD AND DRUG ADMINISTRATION AND CONTROL (NAFDAC)</v>
          </cell>
        </row>
        <row r="783">
          <cell r="AG783" t="str">
            <v>052101500100 MEDICAL REHABILITATION THERAPHY BOARD</v>
          </cell>
        </row>
        <row r="784">
          <cell r="AG784" t="str">
            <v>052101600100 FEDERALSCHOOL OF DENTAL TECHNOLOGY AND THERAPHY ENUGU</v>
          </cell>
        </row>
        <row r="785">
          <cell r="AG785" t="str">
            <v>052101700100 ENVIRONMENTAL HEALTH OFFICERS TUTORS-IBADAN</v>
          </cell>
        </row>
        <row r="786">
          <cell r="AG786" t="str">
            <v>052101800100 NURSE TUTOR TRAINING -ENUGU</v>
          </cell>
        </row>
        <row r="787">
          <cell r="AG787" t="str">
            <v>052101900100 NURSE TUTOR PRORAMME AKOKA LAGOS</v>
          </cell>
        </row>
        <row r="788">
          <cell r="AG788" t="str">
            <v>052102000100 NURSE TUTOR TRAINING -KADUNA</v>
          </cell>
        </row>
        <row r="789">
          <cell r="AG789" t="str">
            <v>052102100100 NURSE TUTOR TRAINING -IBADAN</v>
          </cell>
        </row>
        <row r="790">
          <cell r="AG790" t="str">
            <v>052102200100 NATIONAL POST GRADUATE MEDICAL COLLEGE OF NIGERIA- IJANIKIN LAGOS</v>
          </cell>
        </row>
        <row r="791">
          <cell r="AG791" t="str">
            <v>052102300100 NATIONAL HEALTH EQUIPMENT TRAINING CENTRES(NHETC)</v>
          </cell>
        </row>
        <row r="792">
          <cell r="AG792" t="str">
            <v>052102400100 PHC TUTORS PROGRAMME UCH-IBADAN</v>
          </cell>
        </row>
        <row r="793">
          <cell r="AG793" t="str">
            <v>052102500100 COMMUNITY HEALTH TUTOR PROGRAMME UCH</v>
          </cell>
        </row>
        <row r="794">
          <cell r="AG794" t="str">
            <v>052102600100 FEDERAL UNVERSITY TEACHING HOSPITAL</v>
          </cell>
        </row>
        <row r="795">
          <cell r="AG795" t="str">
            <v>052102700100 FEDERAL MEDICAL CENTRES</v>
          </cell>
        </row>
        <row r="796">
          <cell r="AG796" t="str">
            <v>052102704200 FEDERAL SCHOOL OF MEDICAL LABORATORYB JOS</v>
          </cell>
        </row>
        <row r="797">
          <cell r="AG797" t="str">
            <v>052102704300 ONCHO BAUCHI</v>
          </cell>
        </row>
        <row r="798">
          <cell r="AG798" t="str">
            <v>052102704400 ONCHO ENUGU</v>
          </cell>
        </row>
        <row r="799">
          <cell r="AG799" t="str">
            <v>052102704500 ONCHO IBADAN</v>
          </cell>
        </row>
        <row r="800">
          <cell r="AG800" t="str">
            <v>052102704600 ONCHO KADUNA</v>
          </cell>
        </row>
        <row r="801">
          <cell r="AG801" t="str">
            <v>052102800100 FEDERAL STAFF CLINICS</v>
          </cell>
        </row>
        <row r="802">
          <cell r="AG802" t="str">
            <v>052102900100 POST HEALTH SERVICE (PHS)</v>
          </cell>
        </row>
        <row r="803">
          <cell r="AG803" t="str">
            <v>052103000100 INSTITUTE FOR CHILD HEALTH</v>
          </cell>
        </row>
        <row r="804">
          <cell r="AG804" t="str">
            <v>052103100100 NATIONAL. INSTITUTE FOR PHARM. RESEARCH AND DEVELOPMENT ABUJA.</v>
          </cell>
        </row>
        <row r="805">
          <cell r="AG805" t="str">
            <v>052103200100 NIGERIA INSTITUTE OF MEDICAL RESEARCH YABA</v>
          </cell>
        </row>
        <row r="806">
          <cell r="AG806" t="str">
            <v>052103300100 INSTITUTE OF PUBLIC ANALYST OF NIGERIA</v>
          </cell>
        </row>
        <row r="807">
          <cell r="AG807" t="str">
            <v>052103400100 MEDICAL LAB. SCIENCE COUNCIL OF NIGERIA, YABA.</v>
          </cell>
        </row>
        <row r="808">
          <cell r="AG808" t="str">
            <v>052103500100 FEDERAL SCHOOL OF OCCUPATIONAL  THERAPHY YABA.</v>
          </cell>
        </row>
        <row r="809">
          <cell r="AG809" t="str">
            <v>052103600100 NOMA CHILDREN HOSPITAL , SOKOTO.</v>
          </cell>
        </row>
        <row r="810">
          <cell r="AG810" t="str">
            <v>052103700100 INSTITUTE OF CHARTERED CHEMIST OF NIGERIA</v>
          </cell>
        </row>
        <row r="811">
          <cell r="AG811" t="str">
            <v>052103800100 INSTITUTE OF FORENSIC LABORATORY-OSHODI</v>
          </cell>
        </row>
        <row r="812">
          <cell r="AG812" t="str">
            <v>052103900100 DENTAL THERAPISTS REGISTRATION BOARD</v>
          </cell>
        </row>
        <row r="813">
          <cell r="AG813" t="str">
            <v>052104000100 PHC TUTORS PROGRAMME KADUNA POLY KADUNA</v>
          </cell>
        </row>
        <row r="814">
          <cell r="AG814" t="str">
            <v>052104100100 BOARD OF ORTHOPAEDIC HOSPITAL</v>
          </cell>
        </row>
        <row r="815">
          <cell r="AG815" t="str">
            <v>052104200100 BOARD OF PSYCHIATRIC HOSPITAL</v>
          </cell>
        </row>
        <row r="816">
          <cell r="AG816" t="str">
            <v>052104300100  (NAFDAC)</v>
          </cell>
        </row>
        <row r="817">
          <cell r="AG817" t="str">
            <v>052104400100 FEDERAL SCHOOL OF PHYSIOTHERAPHY-KANO</v>
          </cell>
        </row>
        <row r="818">
          <cell r="AG818" t="str">
            <v>052104500100 NATIONAL HEALTH EQUIPMENT TRAINING CENTRES - ENUGU</v>
          </cell>
        </row>
        <row r="819">
          <cell r="AG819" t="str">
            <v>052104600100 NATIONAL HEALTH EQUIPMENT TRAINING CENTRES- ZARIA</v>
          </cell>
        </row>
        <row r="820">
          <cell r="AG820" t="str">
            <v>052104700100 NATIONAL EAR CARE CENTRE</v>
          </cell>
        </row>
        <row r="821">
          <cell r="AG821" t="str">
            <v>052104800100 NATIONAL OBSTETRIC FITSULA CENTRE, ABAKALIKI</v>
          </cell>
        </row>
        <row r="822">
          <cell r="AG822" t="str">
            <v>053500100100 FEDERAL MINISTRY OF ENVIRONMENT - HQTRS</v>
          </cell>
        </row>
        <row r="823">
          <cell r="AG823" t="str">
            <v>053500200100 NATIONAL PARK HEADQUARTERS</v>
          </cell>
        </row>
        <row r="824">
          <cell r="AG824" t="str">
            <v>053500300100 KAINJI  NATIONAL PARK</v>
          </cell>
        </row>
        <row r="825">
          <cell r="AG825" t="str">
            <v>053500400100 OYO NATIONAL PARK</v>
          </cell>
        </row>
        <row r="826">
          <cell r="AG826" t="str">
            <v>053500500100 CHAD BASIN NATIONAL PARK</v>
          </cell>
        </row>
        <row r="827">
          <cell r="AG827" t="str">
            <v>053500600100 GASHAKA GUMTI NATIONAL PARK</v>
          </cell>
        </row>
        <row r="828">
          <cell r="AG828" t="str">
            <v>053500700100 CROSS RIVER  NATIONAL PARK</v>
          </cell>
        </row>
        <row r="829">
          <cell r="AG829" t="str">
            <v>053500800100 KAMUKU NATIONAL PARK</v>
          </cell>
        </row>
        <row r="830">
          <cell r="AG830" t="str">
            <v>053500900100 OKUMU NATIONAL PARK</v>
          </cell>
        </row>
        <row r="831">
          <cell r="AG831" t="str">
            <v>053501000100 FEDERAL COLLEGE OF WILDLIFE MANAGEMENT - NEW BUSSA</v>
          </cell>
        </row>
        <row r="832">
          <cell r="AG832" t="str">
            <v>053501100100 FEDERAL COLLEGE OF FORESTRY - IBADAN</v>
          </cell>
        </row>
        <row r="833">
          <cell r="AG833" t="str">
            <v>053501200100 FEDERAL COLLEGE OF FORESTRY - JOS</v>
          </cell>
        </row>
        <row r="834">
          <cell r="AG834" t="str">
            <v>053501300100 FORESTRY RESEARCH INSTITUTE OF IBADAN</v>
          </cell>
        </row>
        <row r="835">
          <cell r="AG835" t="str">
            <v>053501400100 FORESTRY MECHANISATION COLLEGE AFAKA</v>
          </cell>
        </row>
        <row r="836">
          <cell r="AG836" t="str">
            <v xml:space="preserve">053501500100 NATIONAL OIL SPILL DETECTION AND RESPONSE  AGENCY </v>
          </cell>
        </row>
        <row r="837">
          <cell r="AG837" t="str">
            <v>053501600100 NATIONAL ENVIRONMENTAL STANDARDS AND REGULATIONS ENFORCEMENT AGENCY(NESREA)</v>
          </cell>
        </row>
        <row r="838">
          <cell r="AG838" t="str">
            <v>053501700100 ENVIRONMENTAL HEALTH REGISTRATION COUNCIL OF NIGERIA</v>
          </cell>
        </row>
        <row r="839">
          <cell r="AG839" t="str">
            <v>053501800100 SPECIAL CLIMATE CHANGE UNIT</v>
          </cell>
        </row>
        <row r="840">
          <cell r="AG840" t="str">
            <v>053501900100 YANKARI NATIONAL PARKS</v>
          </cell>
        </row>
        <row r="841">
          <cell r="AG841" t="str">
            <v>053502000100 NAG NATIONAL PARKS</v>
          </cell>
        </row>
        <row r="842">
          <cell r="AG842" t="str">
            <v>053900100100 PRESIDENCY- NATIONAL SPORTS COMMISSION- HQTRS</v>
          </cell>
        </row>
        <row r="843">
          <cell r="AG843" t="str">
            <v>053900200100 NIGERIA FOOTBALL ASSOCIATION</v>
          </cell>
        </row>
        <row r="844">
          <cell r="AG844" t="str">
            <v>053900300100 NIGERIA INSTITUTE FOR SPORT (NIS)</v>
          </cell>
        </row>
        <row r="845">
          <cell r="AG845" t="str">
            <v>054300100100 NATIONAL POPULATION COMMISSION</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umptions"/>
      <sheetName val="Forecast"/>
      <sheetName val="Actual"/>
      <sheetName val="BS"/>
      <sheetName val="Loans"/>
      <sheetName val="Report"/>
      <sheetName val="Sheet1"/>
    </sheetNames>
    <sheetDataSet>
      <sheetData sheetId="0"/>
      <sheetData sheetId="1">
        <row r="4">
          <cell r="B4" t="str">
            <v>Nigerian Bulk Electricity Trading Plc</v>
          </cell>
        </row>
      </sheetData>
      <sheetData sheetId="2">
        <row r="4">
          <cell r="C4">
            <v>42379</v>
          </cell>
          <cell r="D4">
            <v>42386</v>
          </cell>
          <cell r="E4">
            <v>42393</v>
          </cell>
          <cell r="F4">
            <v>42400</v>
          </cell>
          <cell r="G4">
            <v>42407</v>
          </cell>
          <cell r="H4">
            <v>42414</v>
          </cell>
          <cell r="I4">
            <v>42421</v>
          </cell>
          <cell r="J4">
            <v>42428</v>
          </cell>
          <cell r="K4">
            <v>42435</v>
          </cell>
          <cell r="L4">
            <v>42442</v>
          </cell>
          <cell r="M4">
            <v>42449</v>
          </cell>
          <cell r="N4">
            <v>42456</v>
          </cell>
          <cell r="O4">
            <v>42463</v>
          </cell>
          <cell r="P4">
            <v>42470</v>
          </cell>
          <cell r="Q4">
            <v>42477</v>
          </cell>
          <cell r="R4">
            <v>42484</v>
          </cell>
          <cell r="S4">
            <v>42491</v>
          </cell>
          <cell r="T4">
            <v>42498</v>
          </cell>
          <cell r="U4">
            <v>42505</v>
          </cell>
          <cell r="V4">
            <v>42512</v>
          </cell>
          <cell r="W4">
            <v>42519</v>
          </cell>
          <cell r="X4">
            <v>42526</v>
          </cell>
          <cell r="Y4">
            <v>42533</v>
          </cell>
          <cell r="Z4">
            <v>42540</v>
          </cell>
          <cell r="AA4">
            <v>42547</v>
          </cell>
          <cell r="AB4">
            <v>42554</v>
          </cell>
          <cell r="AC4">
            <v>42561</v>
          </cell>
          <cell r="AD4">
            <v>42568</v>
          </cell>
          <cell r="AE4">
            <v>42575</v>
          </cell>
          <cell r="AF4">
            <v>42582</v>
          </cell>
          <cell r="AG4">
            <v>42589</v>
          </cell>
          <cell r="AH4">
            <v>42596</v>
          </cell>
          <cell r="AI4">
            <v>42603</v>
          </cell>
          <cell r="AJ4">
            <v>42610</v>
          </cell>
          <cell r="AK4">
            <v>42617</v>
          </cell>
          <cell r="AL4">
            <v>42624</v>
          </cell>
          <cell r="AM4">
            <v>42631</v>
          </cell>
          <cell r="AN4">
            <v>42638</v>
          </cell>
          <cell r="AO4">
            <v>42645</v>
          </cell>
          <cell r="AP4">
            <v>42652</v>
          </cell>
          <cell r="AQ4">
            <v>42659</v>
          </cell>
          <cell r="AR4">
            <v>42666</v>
          </cell>
          <cell r="AS4">
            <v>42673</v>
          </cell>
          <cell r="AT4">
            <v>42680</v>
          </cell>
          <cell r="AU4">
            <v>42687</v>
          </cell>
          <cell r="AV4">
            <v>42694</v>
          </cell>
          <cell r="AW4">
            <v>42701</v>
          </cell>
          <cell r="AX4">
            <v>42708</v>
          </cell>
          <cell r="AY4">
            <v>42715</v>
          </cell>
          <cell r="AZ4">
            <v>42722</v>
          </cell>
          <cell r="BA4">
            <v>42729</v>
          </cell>
          <cell r="BB4">
            <v>42736</v>
          </cell>
        </row>
      </sheetData>
      <sheetData sheetId="3">
        <row r="5">
          <cell r="B5" t="str">
            <v>Income</v>
          </cell>
        </row>
      </sheetData>
      <sheetData sheetId="4"/>
      <sheetData sheetId="5"/>
      <sheetData sheetId="6"/>
      <sheetData sheetId="7"/>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40:25.221"/>
    </inkml:context>
    <inkml:brush xml:id="br0">
      <inkml:brushProperty name="width" value="0.05" units="cm"/>
      <inkml:brushProperty name="height" value="0.05" units="cm"/>
    </inkml:brush>
  </inkml:definitions>
  <inkml:trace contextRef="#ctx0" brushRef="#br0">1 0 5472</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1"/>
    </inkml:context>
    <inkml:brush xml:id="br0">
      <inkml:brushProperty name="width" value="0.05" units="cm"/>
      <inkml:brushProperty name="height" value="0.05" units="cm"/>
    </inkml:brush>
  </inkml:definitions>
  <inkml:trace contextRef="#ctx0" brushRef="#br0">0 1 9864,'0'0'0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2"/>
    </inkml:context>
    <inkml:brush xml:id="br0">
      <inkml:brushProperty name="width" value="0.05" units="cm"/>
      <inkml:brushProperty name="height" value="0.05" units="cm"/>
    </inkml:brush>
  </inkml:definitions>
  <inkml:trace contextRef="#ctx0" brushRef="#br0">1 0 5472</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3"/>
    </inkml:context>
    <inkml:brush xml:id="br0">
      <inkml:brushProperty name="width" value="0.05" units="cm"/>
      <inkml:brushProperty name="height" value="0.05" units="cm"/>
    </inkml:brush>
  </inkml:definitions>
  <inkml:trace contextRef="#ctx0" brushRef="#br0">0 1 6728</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4"/>
    </inkml:context>
    <inkml:brush xml:id="br0">
      <inkml:brushProperty name="width" value="0.05" units="cm"/>
      <inkml:brushProperty name="height" value="0.05" units="cm"/>
    </inkml:brush>
  </inkml:definitions>
  <inkml:trace contextRef="#ctx0" brushRef="#br0">1 0 4576,'0'0'0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5"/>
    </inkml:context>
    <inkml:brush xml:id="br0">
      <inkml:brushProperty name="width" value="0.05" units="cm"/>
      <inkml:brushProperty name="height" value="0.05" units="cm"/>
    </inkml:brush>
  </inkml:definitions>
  <inkml:trace contextRef="#ctx0" brushRef="#br0">0 1 6456,'0'0'0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6"/>
    </inkml:context>
    <inkml:brush xml:id="br0">
      <inkml:brushProperty name="width" value="0.05" units="cm"/>
      <inkml:brushProperty name="height" value="0.05" units="cm"/>
    </inkml:brush>
  </inkml:definitions>
  <inkml:trace contextRef="#ctx0" brushRef="#br0">0 1 13088,'0'0'0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7"/>
    </inkml:context>
    <inkml:brush xml:id="br0">
      <inkml:brushProperty name="width" value="0.05" units="cm"/>
      <inkml:brushProperty name="height" value="0.05" units="cm"/>
    </inkml:brush>
  </inkml:definitions>
  <inkml:trace contextRef="#ctx0" brushRef="#br0">0 0 14416,'0'0'0</inkml:trace>
  <inkml:trace contextRef="#ctx0" brushRef="#br0" timeOffset="1">28 1855 16352,'0'0'0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9"/>
    </inkml:context>
    <inkml:brush xml:id="br0">
      <inkml:brushProperty name="width" value="0.05" units="cm"/>
      <inkml:brushProperty name="height" value="0.05" units="cm"/>
    </inkml:brush>
  </inkml:definitions>
  <inkml:trace contextRef="#ctx0" brushRef="#br0">1 0 6104</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90"/>
    </inkml:context>
    <inkml:brush xml:id="br0">
      <inkml:brushProperty name="width" value="0.05" units="cm"/>
      <inkml:brushProperty name="height" value="0.05" units="cm"/>
    </inkml:brush>
  </inkml:definitions>
  <inkml:trace contextRef="#ctx0" brushRef="#br0">1 1 11296</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91"/>
    </inkml:context>
    <inkml:brush xml:id="br0">
      <inkml:brushProperty name="width" value="0.05" units="cm"/>
      <inkml:brushProperty name="height" value="0.05" units="cm"/>
    </inkml:brush>
  </inkml:definitions>
  <inkml:trace contextRef="#ctx0" brushRef="#br0">0 0 17839</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1"/>
    </inkml:context>
    <inkml:brush xml:id="br0">
      <inkml:brushProperty name="width" value="0.05" units="cm"/>
      <inkml:brushProperty name="height" value="0.05" units="cm"/>
    </inkml:brush>
  </inkml:definitions>
  <inkml:trace contextRef="#ctx0" brushRef="#br0">1 0 8160,'0'0'0,"0"0"-5640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92"/>
    </inkml:context>
    <inkml:brush xml:id="br0">
      <inkml:brushProperty name="width" value="0.05" units="cm"/>
      <inkml:brushProperty name="height" value="0.05" units="cm"/>
    </inkml:brush>
  </inkml:definitions>
  <inkml:trace contextRef="#ctx0" brushRef="#br0">5202 41 19551,'0'0'0</inkml:trace>
  <inkml:trace contextRef="#ctx0" brushRef="#br0" timeOffset="1">1618 99 19703,'0'0'0</inkml:trace>
  <inkml:trace contextRef="#ctx0" brushRef="#br0" timeOffset="2">177 21 18639,'0'0'0,"-29"-1"0,-47-10 0,4 2-13503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2"/>
    </inkml:context>
    <inkml:brush xml:id="br0">
      <inkml:brushProperty name="width" value="0.05" units="cm"/>
      <inkml:brushProperty name="height" value="0.05" units="cm"/>
    </inkml:brush>
  </inkml:definitions>
  <inkml:trace contextRef="#ctx0" brushRef="#br0">1 0 10672,'0'0'0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3"/>
    </inkml:context>
    <inkml:brush xml:id="br0">
      <inkml:brushProperty name="width" value="0.05" units="cm"/>
      <inkml:brushProperty name="height" value="0.05" units="cm"/>
    </inkml:brush>
  </inkml:definitions>
  <inkml:trace contextRef="#ctx0" brushRef="#br0">0 535 11480,'0'0'0</inkml:trace>
  <inkml:trace contextRef="#ctx0" brushRef="#br0" timeOffset="1">938 492 11008,'0'0'0</inkml:trace>
  <inkml:trace contextRef="#ctx0" brushRef="#br0" timeOffset="2">4986 1 10744,'0'0'0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6"/>
    </inkml:context>
    <inkml:brush xml:id="br0">
      <inkml:brushProperty name="width" value="0.05" units="cm"/>
      <inkml:brushProperty name="height" value="0.05" units="cm"/>
    </inkml:brush>
  </inkml:definitions>
  <inkml:trace contextRef="#ctx0" brushRef="#br0">1 0 6728,'0'0'0,"0"0"0,0 0-4568</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7"/>
    </inkml:context>
    <inkml:brush xml:id="br0">
      <inkml:brushProperty name="width" value="0.05" units="cm"/>
      <inkml:brushProperty name="height" value="0.05" units="cm"/>
    </inkml:brush>
  </inkml:definitions>
  <inkml:trace contextRef="#ctx0" brushRef="#br0">1 0 11928,'0'0'0,"0"0"0,0 0-8472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8"/>
    </inkml:context>
    <inkml:brush xml:id="br0">
      <inkml:brushProperty name="width" value="0.05" units="cm"/>
      <inkml:brushProperty name="height" value="0.05" units="cm"/>
    </inkml:brush>
  </inkml:definitions>
  <inkml:trace contextRef="#ctx0" brushRef="#br0">0 1 11296,'0'0'0,"30"45"0,-1 4-7992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79"/>
    </inkml:context>
    <inkml:brush xml:id="br0">
      <inkml:brushProperty name="width" value="0.05" units="cm"/>
      <inkml:brushProperty name="height" value="0.05" units="cm"/>
    </inkml:brush>
  </inkml:definitions>
  <inkml:trace contextRef="#ctx0" brushRef="#br0">0 0 8696,'0'0'0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07T09:29:44.480"/>
    </inkml:context>
    <inkml:brush xml:id="br0">
      <inkml:brushProperty name="width" value="0.05" units="cm"/>
      <inkml:brushProperty name="height" value="0.05" units="cm"/>
    </inkml:brush>
  </inkml:definitions>
  <inkml:trace contextRef="#ctx0" brushRef="#br0">1 1 12824</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sqref="A1:A1048576"/>
    </sheetView>
  </sheetViews>
  <sheetFormatPr defaultRowHeight="14.25"/>
  <cols>
    <col min="1" max="1" width="34.7109375" style="40" bestFit="1" customWidth="1"/>
    <col min="2" max="2" width="50.85546875" style="40" bestFit="1" customWidth="1"/>
    <col min="3" max="3" width="45.7109375" style="40" bestFit="1" customWidth="1"/>
    <col min="4" max="4" width="30.85546875" style="40" bestFit="1" customWidth="1"/>
    <col min="5" max="16384" width="9.140625" style="40"/>
  </cols>
  <sheetData>
    <row r="1" spans="1:4" ht="15" thickBot="1"/>
    <row r="2" spans="1:4" ht="18.75" thickBot="1">
      <c r="A2" s="54" t="s">
        <v>40</v>
      </c>
      <c r="B2" s="55"/>
      <c r="C2" s="55"/>
      <c r="D2" s="56"/>
    </row>
    <row r="3" spans="1:4" ht="15" thickBot="1"/>
    <row r="4" spans="1:4" ht="18.75" thickBot="1">
      <c r="A4" s="41" t="s">
        <v>0</v>
      </c>
      <c r="B4" s="42" t="s">
        <v>37</v>
      </c>
      <c r="C4" s="43" t="s">
        <v>38</v>
      </c>
      <c r="D4" s="44" t="s">
        <v>27</v>
      </c>
    </row>
    <row r="5" spans="1:4" ht="18">
      <c r="A5" s="45" t="s">
        <v>2</v>
      </c>
      <c r="B5" s="46">
        <f>'BREAKDOWN '!P7</f>
        <v>7477973423.8947744</v>
      </c>
      <c r="C5" s="47">
        <f>'BREAKDOWN '!P36</f>
        <v>4307224576.5964117</v>
      </c>
      <c r="D5" s="48">
        <f>B5+C5</f>
        <v>11785198000.491186</v>
      </c>
    </row>
    <row r="6" spans="1:4" ht="18">
      <c r="A6" s="45" t="s">
        <v>3</v>
      </c>
      <c r="B6" s="46">
        <f>'BREAKDOWN '!P8</f>
        <v>15095370988.264935</v>
      </c>
      <c r="C6" s="47">
        <f>'BREAKDOWN '!P37</f>
        <v>5214085522.7919378</v>
      </c>
      <c r="D6" s="48">
        <f t="shared" ref="D6:D29" si="0">B6+C6</f>
        <v>20309456511.056873</v>
      </c>
    </row>
    <row r="7" spans="1:4" ht="18">
      <c r="A7" s="45" t="s">
        <v>4</v>
      </c>
      <c r="B7" s="46">
        <f>'BREAKDOWN '!P9</f>
        <v>15105854413.543941</v>
      </c>
      <c r="C7" s="47">
        <f>'BREAKDOWN '!P38</f>
        <v>5077635311.4485435</v>
      </c>
      <c r="D7" s="48">
        <f t="shared" si="0"/>
        <v>20183489724.992485</v>
      </c>
    </row>
    <row r="8" spans="1:4" ht="18">
      <c r="A8" s="45" t="s">
        <v>5</v>
      </c>
      <c r="B8" s="46">
        <f>'BREAKDOWN '!P10</f>
        <v>48303706201.633949</v>
      </c>
      <c r="C8" s="47">
        <f>'BREAKDOWN '!P39</f>
        <v>16492147850.482876</v>
      </c>
      <c r="D8" s="48">
        <f t="shared" si="0"/>
        <v>64795854052.116821</v>
      </c>
    </row>
    <row r="9" spans="1:4" ht="18">
      <c r="A9" s="45" t="s">
        <v>6</v>
      </c>
      <c r="B9" s="46">
        <f>'BREAKDOWN '!P11</f>
        <v>29499273471.474861</v>
      </c>
      <c r="C9" s="47">
        <f>'BREAKDOWN '!P40</f>
        <v>7328539739.3617535</v>
      </c>
      <c r="D9" s="48">
        <f t="shared" si="0"/>
        <v>36827813210.836617</v>
      </c>
    </row>
    <row r="10" spans="1:4" ht="18">
      <c r="A10" s="45" t="s">
        <v>7</v>
      </c>
      <c r="B10" s="46">
        <f>'BREAKDOWN '!P12</f>
        <v>3762784646.9605627</v>
      </c>
      <c r="C10" s="47">
        <f>'BREAKDOWN '!P41</f>
        <v>775586020.53121686</v>
      </c>
      <c r="D10" s="48">
        <f t="shared" si="0"/>
        <v>4538370667.4917793</v>
      </c>
    </row>
    <row r="11" spans="1:4" ht="18">
      <c r="A11" s="45" t="s">
        <v>8</v>
      </c>
      <c r="B11" s="46">
        <f>'BREAKDOWN '!P13</f>
        <v>24267263371.963505</v>
      </c>
      <c r="C11" s="47">
        <f>'BREAKDOWN '!P42</f>
        <v>6745195650.8833208</v>
      </c>
      <c r="D11" s="48">
        <f t="shared" si="0"/>
        <v>31012459022.846825</v>
      </c>
    </row>
    <row r="12" spans="1:4" ht="18">
      <c r="A12" s="45" t="s">
        <v>9</v>
      </c>
      <c r="B12" s="46">
        <f>'BREAKDOWN '!P14</f>
        <v>4419914104.6204834</v>
      </c>
      <c r="C12" s="47">
        <f>'BREAKDOWN '!P43</f>
        <v>2437677270.5846248</v>
      </c>
      <c r="D12" s="48">
        <f t="shared" si="0"/>
        <v>6857591375.2051086</v>
      </c>
    </row>
    <row r="13" spans="1:4" ht="18">
      <c r="A13" s="45" t="s">
        <v>10</v>
      </c>
      <c r="B13" s="46">
        <f>'BREAKDOWN '!P15</f>
        <v>17523569338.472023</v>
      </c>
      <c r="C13" s="47">
        <f>'BREAKDOWN '!P44</f>
        <v>3560573613.042985</v>
      </c>
      <c r="D13" s="48">
        <f t="shared" si="0"/>
        <v>21084142951.515007</v>
      </c>
    </row>
    <row r="14" spans="1:4" ht="18">
      <c r="A14" s="45" t="s">
        <v>11</v>
      </c>
      <c r="B14" s="46">
        <f>'BREAKDOWN '!P16</f>
        <v>17004752551.42729</v>
      </c>
      <c r="C14" s="47">
        <f>'BREAKDOWN '!P45</f>
        <v>3733137195.7696595</v>
      </c>
      <c r="D14" s="48">
        <f t="shared" si="0"/>
        <v>20737889747.196949</v>
      </c>
    </row>
    <row r="15" spans="1:4" ht="18">
      <c r="A15" s="45" t="s">
        <v>12</v>
      </c>
      <c r="B15" s="46">
        <f>'BREAKDOWN '!P17</f>
        <v>4078764270.045774</v>
      </c>
      <c r="C15" s="47">
        <f>'BREAKDOWN '!P46</f>
        <v>2305086866.3892894</v>
      </c>
      <c r="D15" s="48">
        <f t="shared" si="0"/>
        <v>6383851136.4350634</v>
      </c>
    </row>
    <row r="16" spans="1:4" ht="18">
      <c r="A16" s="45" t="s">
        <v>13</v>
      </c>
      <c r="B16" s="46">
        <f>'BREAKDOWN '!P18</f>
        <v>6503945245.5955687</v>
      </c>
      <c r="C16" s="47">
        <f>'BREAKDOWN '!P47</f>
        <v>2577657160.3890543</v>
      </c>
      <c r="D16" s="48">
        <f t="shared" si="0"/>
        <v>9081602405.984623</v>
      </c>
    </row>
    <row r="17" spans="1:4" ht="18">
      <c r="A17" s="45" t="s">
        <v>14</v>
      </c>
      <c r="B17" s="46">
        <f>'BREAKDOWN '!P19</f>
        <v>17799746498.513882</v>
      </c>
      <c r="C17" s="47">
        <f>'BREAKDOWN '!P48</f>
        <v>6545497124.50494</v>
      </c>
      <c r="D17" s="48">
        <f t="shared" si="0"/>
        <v>24345243623.018822</v>
      </c>
    </row>
    <row r="18" spans="1:4" ht="18">
      <c r="A18" s="45" t="s">
        <v>15</v>
      </c>
      <c r="B18" s="46">
        <f>'BREAKDOWN '!P20</f>
        <v>1205959524.8175304</v>
      </c>
      <c r="C18" s="47">
        <f>'BREAKDOWN '!P49</f>
        <v>240133784.42491591</v>
      </c>
      <c r="D18" s="48">
        <f t="shared" si="0"/>
        <v>1446093309.2424464</v>
      </c>
    </row>
    <row r="19" spans="1:4" ht="18">
      <c r="A19" s="45" t="s">
        <v>16</v>
      </c>
      <c r="B19" s="46">
        <f>'BREAKDOWN '!P21</f>
        <v>5557684315.5641623</v>
      </c>
      <c r="C19" s="47">
        <f>'BREAKDOWN '!P50</f>
        <v>1469025168.0022521</v>
      </c>
      <c r="D19" s="48">
        <f t="shared" si="0"/>
        <v>7026709483.5664139</v>
      </c>
    </row>
    <row r="20" spans="1:4" ht="18">
      <c r="A20" s="45" t="s">
        <v>17</v>
      </c>
      <c r="B20" s="46">
        <f>'BREAKDOWN '!P22</f>
        <v>2498413218.1088786</v>
      </c>
      <c r="C20" s="47">
        <f>'BREAKDOWN '!P51</f>
        <v>114941074.10466486</v>
      </c>
      <c r="D20" s="48">
        <f t="shared" si="0"/>
        <v>2613354292.2135434</v>
      </c>
    </row>
    <row r="21" spans="1:4" ht="18">
      <c r="A21" s="45" t="s">
        <v>18</v>
      </c>
      <c r="B21" s="46">
        <f>'BREAKDOWN '!P23</f>
        <v>1805986120.033602</v>
      </c>
      <c r="C21" s="47">
        <f>'BREAKDOWN '!P52</f>
        <v>216217639.29893434</v>
      </c>
      <c r="D21" s="48">
        <f t="shared" si="0"/>
        <v>2022203759.3325362</v>
      </c>
    </row>
    <row r="22" spans="1:4" ht="18">
      <c r="A22" s="45" t="s">
        <v>19</v>
      </c>
      <c r="B22" s="46">
        <f>'BREAKDOWN '!P24</f>
        <v>5316507.7615048084</v>
      </c>
      <c r="C22" s="47">
        <f>'BREAKDOWN '!P53</f>
        <v>779206788.79640436</v>
      </c>
      <c r="D22" s="48">
        <f t="shared" si="0"/>
        <v>784523296.55790913</v>
      </c>
    </row>
    <row r="23" spans="1:4" ht="18">
      <c r="A23" s="45" t="s">
        <v>20</v>
      </c>
      <c r="B23" s="46">
        <f>'BREAKDOWN '!P25</f>
        <v>2635297569.7545252</v>
      </c>
      <c r="C23" s="47">
        <f>'BREAKDOWN '!P54</f>
        <v>171660029.93355367</v>
      </c>
      <c r="D23" s="48">
        <f t="shared" si="0"/>
        <v>2806957599.6880789</v>
      </c>
    </row>
    <row r="24" spans="1:4" ht="18">
      <c r="A24" s="45" t="s">
        <v>21</v>
      </c>
      <c r="B24" s="46">
        <f>'BREAKDOWN '!P26</f>
        <v>4548844578.1885099</v>
      </c>
      <c r="C24" s="47">
        <f>'BREAKDOWN '!P55</f>
        <v>1872082629.3370318</v>
      </c>
      <c r="D24" s="48">
        <f t="shared" si="0"/>
        <v>6420927207.5255413</v>
      </c>
    </row>
    <row r="25" spans="1:4" ht="18">
      <c r="A25" s="45" t="s">
        <v>22</v>
      </c>
      <c r="B25" s="46">
        <f>'BREAKDOWN '!P27</f>
        <v>8895773054.8405228</v>
      </c>
      <c r="C25" s="47">
        <f>'BREAKDOWN '!P56</f>
        <v>3033421845.9859571</v>
      </c>
      <c r="D25" s="48">
        <f t="shared" si="0"/>
        <v>11929194900.826481</v>
      </c>
    </row>
    <row r="26" spans="1:4" ht="18">
      <c r="A26" s="45" t="s">
        <v>23</v>
      </c>
      <c r="B26" s="46">
        <f>'BREAKDOWN '!P28</f>
        <v>5206739175.9679012</v>
      </c>
      <c r="C26" s="47">
        <f>'BREAKDOWN '!P57</f>
        <v>1090490021.544018</v>
      </c>
      <c r="D26" s="48">
        <f t="shared" si="0"/>
        <v>6297229197.511919</v>
      </c>
    </row>
    <row r="27" spans="1:4" ht="18">
      <c r="A27" s="49" t="s">
        <v>24</v>
      </c>
      <c r="B27" s="46">
        <f>'BREAKDOWN '!P29</f>
        <v>0</v>
      </c>
      <c r="C27" s="47">
        <f>'BREAKDOWN '!P58</f>
        <v>0</v>
      </c>
      <c r="D27" s="48">
        <f t="shared" si="0"/>
        <v>0</v>
      </c>
    </row>
    <row r="28" spans="1:4" ht="18">
      <c r="A28" s="45" t="s">
        <v>25</v>
      </c>
      <c r="B28" s="46">
        <f>'BREAKDOWN '!P30</f>
        <v>15164974149.018541</v>
      </c>
      <c r="C28" s="47">
        <f>'BREAKDOWN '!P59</f>
        <v>2623428039.1555777</v>
      </c>
      <c r="D28" s="48">
        <f t="shared" si="0"/>
        <v>17788402188.174118</v>
      </c>
    </row>
    <row r="29" spans="1:4" ht="18.75" thickBot="1">
      <c r="A29" s="45" t="s">
        <v>26</v>
      </c>
      <c r="B29" s="46">
        <f>'BREAKDOWN '!P31</f>
        <v>16646520364.992929</v>
      </c>
      <c r="C29" s="47">
        <f>'BREAKDOWN '!P60</f>
        <v>2427687324.5123625</v>
      </c>
      <c r="D29" s="48">
        <f t="shared" si="0"/>
        <v>19074207689.505291</v>
      </c>
    </row>
    <row r="30" spans="1:4" ht="18.75" thickBot="1">
      <c r="A30" s="50" t="s">
        <v>27</v>
      </c>
      <c r="B30" s="51">
        <f>SUM(B5:B29)</f>
        <v>275014427105.46014</v>
      </c>
      <c r="C30" s="52">
        <f t="shared" ref="C30:D30" si="1">SUM(C5:C29)</f>
        <v>81138338247.872299</v>
      </c>
      <c r="D30" s="53">
        <f t="shared" si="1"/>
        <v>356152765353.3324</v>
      </c>
    </row>
    <row r="32" spans="1:4" ht="33.75" customHeight="1">
      <c r="A32" s="57" t="s">
        <v>39</v>
      </c>
      <c r="B32" s="57"/>
      <c r="C32" s="57"/>
      <c r="D32" s="57"/>
    </row>
  </sheetData>
  <mergeCells count="2">
    <mergeCell ref="A2:D2"/>
    <mergeCell ref="A32:D32"/>
  </mergeCells>
  <pageMargins left="0.2" right="0.2" top="0.25" bottom="0.25" header="0.2" footer="0.2"/>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3"/>
  <sheetViews>
    <sheetView zoomScale="70" zoomScaleNormal="70" workbookViewId="0">
      <pane xSplit="3" ySplit="3" topLeftCell="D4" activePane="bottomRight" state="frozen"/>
      <selection activeCell="E37" sqref="E37"/>
      <selection pane="topRight" activeCell="E37" sqref="E37"/>
      <selection pane="bottomLeft" activeCell="E37" sqref="E37"/>
      <selection pane="bottomRight" activeCell="A29" sqref="A29:XFD29"/>
    </sheetView>
  </sheetViews>
  <sheetFormatPr defaultColWidth="9.140625" defaultRowHeight="18"/>
  <cols>
    <col min="1" max="1" width="5.28515625" style="1" customWidth="1"/>
    <col min="2" max="2" width="3.5703125" style="2" bestFit="1" customWidth="1"/>
    <col min="3" max="3" width="35.28515625" style="2" bestFit="1" customWidth="1"/>
    <col min="4" max="15" width="29" style="2" customWidth="1"/>
    <col min="16" max="16" width="33.28515625" style="2" customWidth="1"/>
    <col min="17" max="17" width="35" style="1" customWidth="1"/>
    <col min="18" max="18" width="26.42578125" style="1" customWidth="1"/>
    <col min="19" max="47" width="9.140625" style="1"/>
    <col min="48" max="16384" width="9.140625" style="2"/>
  </cols>
  <sheetData>
    <row r="1" spans="1:47" ht="18.75" thickBot="1"/>
    <row r="2" spans="1:47" s="5" customFormat="1" ht="39" customHeight="1" thickBot="1">
      <c r="A2" s="3"/>
      <c r="B2" s="64" t="s">
        <v>35</v>
      </c>
      <c r="C2" s="65"/>
      <c r="D2" s="65"/>
      <c r="E2" s="65"/>
      <c r="F2" s="65"/>
      <c r="G2" s="65"/>
      <c r="H2" s="65"/>
      <c r="I2" s="65"/>
      <c r="J2" s="65"/>
      <c r="K2" s="65"/>
      <c r="L2" s="65"/>
      <c r="M2" s="65"/>
      <c r="N2" s="65"/>
      <c r="O2" s="65"/>
      <c r="P2" s="65"/>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ht="21" thickBot="1">
      <c r="A3" s="3"/>
      <c r="B3" s="66"/>
      <c r="C3" s="67"/>
      <c r="D3" s="67"/>
      <c r="E3" s="67"/>
      <c r="F3" s="67"/>
      <c r="G3" s="67"/>
      <c r="H3" s="67"/>
      <c r="I3" s="67"/>
      <c r="J3" s="67"/>
      <c r="K3" s="67"/>
      <c r="L3" s="67"/>
      <c r="M3" s="67"/>
      <c r="N3" s="67"/>
      <c r="O3" s="67"/>
      <c r="P3" s="67"/>
    </row>
    <row r="4" spans="1:47" s="21" customFormat="1" ht="18.75" thickBot="1">
      <c r="B4" s="17"/>
      <c r="C4" s="18" t="s">
        <v>28</v>
      </c>
      <c r="D4" s="19">
        <v>15610213986.959997</v>
      </c>
      <c r="E4" s="19">
        <v>26455101598.87648</v>
      </c>
      <c r="F4" s="19" t="e">
        <f>#REF!/#REF!</f>
        <v>#REF!</v>
      </c>
      <c r="G4" s="19" t="e">
        <f>#REF!/#REF!</f>
        <v>#REF!</v>
      </c>
      <c r="H4" s="19" t="e">
        <f>#REF!/#REF!</f>
        <v>#REF!</v>
      </c>
      <c r="I4" s="19" t="e">
        <f>#REF!/#REF!</f>
        <v>#REF!</v>
      </c>
      <c r="J4" s="19" t="e">
        <f>#REF!/#REF!</f>
        <v>#REF!</v>
      </c>
      <c r="K4" s="19" t="e">
        <f>#REF!/#REF!</f>
        <v>#REF!</v>
      </c>
      <c r="L4" s="19" t="e">
        <f>#REF!/#REF!</f>
        <v>#REF!</v>
      </c>
      <c r="M4" s="19" t="e">
        <f>#REF!/#REF!</f>
        <v>#REF!</v>
      </c>
      <c r="N4" s="20"/>
      <c r="O4" s="19"/>
      <c r="P4" s="20"/>
      <c r="Q4" s="1"/>
      <c r="R4" s="1"/>
    </row>
    <row r="5" spans="1:47" s="1" customFormat="1" ht="18.75" thickBot="1">
      <c r="B5" s="58" t="s">
        <v>29</v>
      </c>
      <c r="C5" s="60" t="s">
        <v>30</v>
      </c>
      <c r="D5" s="61"/>
      <c r="E5" s="61"/>
      <c r="F5" s="61"/>
      <c r="G5" s="61"/>
      <c r="H5" s="61"/>
      <c r="I5" s="61"/>
      <c r="J5" s="61"/>
      <c r="K5" s="61"/>
      <c r="L5" s="61"/>
      <c r="M5" s="61"/>
      <c r="N5" s="61"/>
      <c r="O5" s="61"/>
      <c r="P5" s="62"/>
    </row>
    <row r="6" spans="1:47" s="1" customFormat="1" ht="18.75" thickBot="1">
      <c r="B6" s="59"/>
      <c r="C6" s="6" t="s">
        <v>0</v>
      </c>
      <c r="D6" s="7">
        <v>43831</v>
      </c>
      <c r="E6" s="7">
        <v>43862</v>
      </c>
      <c r="F6" s="7">
        <v>43891</v>
      </c>
      <c r="G6" s="7">
        <v>43922</v>
      </c>
      <c r="H6" s="7">
        <v>43952</v>
      </c>
      <c r="I6" s="7">
        <v>43983</v>
      </c>
      <c r="J6" s="7">
        <v>44013</v>
      </c>
      <c r="K6" s="7">
        <v>44044</v>
      </c>
      <c r="L6" s="7">
        <v>44075</v>
      </c>
      <c r="M6" s="7">
        <v>44105</v>
      </c>
      <c r="N6" s="7">
        <v>44136</v>
      </c>
      <c r="O6" s="8">
        <v>44166</v>
      </c>
      <c r="P6" s="9" t="s">
        <v>1</v>
      </c>
    </row>
    <row r="7" spans="1:47" s="1" customFormat="1">
      <c r="B7" s="59"/>
      <c r="C7" s="10" t="s">
        <v>2</v>
      </c>
      <c r="D7" s="11"/>
      <c r="E7" s="11"/>
      <c r="F7" s="11">
        <v>139114328.98871449</v>
      </c>
      <c r="G7" s="11">
        <v>1189722918.29952</v>
      </c>
      <c r="H7" s="11">
        <v>698323873.19719195</v>
      </c>
      <c r="I7" s="11">
        <v>595542288.98480797</v>
      </c>
      <c r="J7" s="11">
        <v>461734154.702474</v>
      </c>
      <c r="K7" s="11">
        <v>933015401.75001919</v>
      </c>
      <c r="L7" s="11">
        <v>334844583.64406097</v>
      </c>
      <c r="M7" s="11">
        <v>1147281318.0758195</v>
      </c>
      <c r="N7" s="11">
        <v>998439851.75597644</v>
      </c>
      <c r="O7" s="11">
        <v>979954704.49618888</v>
      </c>
      <c r="P7" s="12">
        <f t="shared" ref="P7:P31" si="0">SUM(D7:O7)</f>
        <v>7477973423.8947744</v>
      </c>
    </row>
    <row r="8" spans="1:47" s="1" customFormat="1">
      <c r="B8" s="59"/>
      <c r="C8" s="10" t="s">
        <v>3</v>
      </c>
      <c r="D8" s="11"/>
      <c r="E8" s="11"/>
      <c r="F8" s="11">
        <v>167776697.39348429</v>
      </c>
      <c r="G8" s="11">
        <v>1685480568.1911118</v>
      </c>
      <c r="H8" s="11">
        <v>1717028655.9765239</v>
      </c>
      <c r="I8" s="11">
        <v>1385608795.6839039</v>
      </c>
      <c r="J8" s="11">
        <v>1701958665.264179</v>
      </c>
      <c r="K8" s="11">
        <v>2146977289.1468635</v>
      </c>
      <c r="L8" s="11">
        <v>1050079257.9172621</v>
      </c>
      <c r="M8" s="11">
        <v>2062881482.0749781</v>
      </c>
      <c r="N8" s="11">
        <v>1608604007.4517419</v>
      </c>
      <c r="O8" s="11">
        <v>1568975569.1648839</v>
      </c>
      <c r="P8" s="12">
        <f t="shared" si="0"/>
        <v>15095370988.264935</v>
      </c>
    </row>
    <row r="9" spans="1:47" s="1" customFormat="1">
      <c r="B9" s="59"/>
      <c r="C9" s="10" t="s">
        <v>4</v>
      </c>
      <c r="D9" s="11"/>
      <c r="E9" s="11"/>
      <c r="F9" s="11">
        <v>203112988.7020894</v>
      </c>
      <c r="G9" s="11">
        <v>1505558695.6943281</v>
      </c>
      <c r="H9" s="11">
        <v>1093193779.165092</v>
      </c>
      <c r="I9" s="11">
        <v>860688312.53266394</v>
      </c>
      <c r="J9" s="11">
        <v>1538447708.7378504</v>
      </c>
      <c r="K9" s="11">
        <v>2546463785.3756199</v>
      </c>
      <c r="L9" s="11">
        <v>1523436476.5107412</v>
      </c>
      <c r="M9" s="11">
        <v>2545662303.3601952</v>
      </c>
      <c r="N9" s="11">
        <v>1753982203.4765201</v>
      </c>
      <c r="O9" s="11">
        <v>1535308159.9888411</v>
      </c>
      <c r="P9" s="12">
        <f t="shared" si="0"/>
        <v>15105854413.543941</v>
      </c>
    </row>
    <row r="10" spans="1:47" s="1" customFormat="1">
      <c r="B10" s="59"/>
      <c r="C10" s="10" t="s">
        <v>5</v>
      </c>
      <c r="D10" s="11"/>
      <c r="E10" s="11"/>
      <c r="F10" s="11">
        <v>654207366.28020442</v>
      </c>
      <c r="G10" s="11">
        <v>6796021621.455924</v>
      </c>
      <c r="H10" s="11">
        <v>6343383692.835639</v>
      </c>
      <c r="I10" s="11">
        <v>6010439068.3910751</v>
      </c>
      <c r="J10" s="11">
        <v>5359208882.6521492</v>
      </c>
      <c r="K10" s="11">
        <v>5418418143.4619465</v>
      </c>
      <c r="L10" s="11">
        <v>2768336749.241272</v>
      </c>
      <c r="M10" s="11">
        <v>5263169759.5318422</v>
      </c>
      <c r="N10" s="11">
        <v>4066566049.5454569</v>
      </c>
      <c r="O10" s="11">
        <v>5623954868.238431</v>
      </c>
      <c r="P10" s="12">
        <f t="shared" si="0"/>
        <v>48303706201.633949</v>
      </c>
    </row>
    <row r="11" spans="1:47" s="1" customFormat="1">
      <c r="B11" s="59"/>
      <c r="C11" s="10" t="s">
        <v>6</v>
      </c>
      <c r="D11" s="11"/>
      <c r="E11" s="11"/>
      <c r="F11" s="11">
        <v>277134863.44060075</v>
      </c>
      <c r="G11" s="11">
        <v>3913605093.8450394</v>
      </c>
      <c r="H11" s="11">
        <v>4140410924.6163397</v>
      </c>
      <c r="I11" s="11">
        <v>3841160137.5633197</v>
      </c>
      <c r="J11" s="11">
        <v>3710805814.3358846</v>
      </c>
      <c r="K11" s="11">
        <v>3677472728.0648065</v>
      </c>
      <c r="L11" s="11">
        <v>2004515992.9354501</v>
      </c>
      <c r="M11" s="11">
        <v>3571676114.9549799</v>
      </c>
      <c r="N11" s="11">
        <v>2401700328.06987</v>
      </c>
      <c r="O11" s="11">
        <v>1960791473.6485701</v>
      </c>
      <c r="P11" s="12">
        <f t="shared" si="0"/>
        <v>29499273471.474861</v>
      </c>
    </row>
    <row r="12" spans="1:47" s="1" customFormat="1">
      <c r="B12" s="59"/>
      <c r="C12" s="10" t="s">
        <v>7</v>
      </c>
      <c r="D12" s="11"/>
      <c r="E12" s="11"/>
      <c r="F12" s="11">
        <v>24071882.852866661</v>
      </c>
      <c r="G12" s="11">
        <v>458110364.03303593</v>
      </c>
      <c r="H12" s="11">
        <v>550811018.99669993</v>
      </c>
      <c r="I12" s="11">
        <v>332899032.538908</v>
      </c>
      <c r="J12" s="11">
        <v>396259062.40831739</v>
      </c>
      <c r="K12" s="11">
        <v>574090508.54906487</v>
      </c>
      <c r="L12" s="11">
        <v>180204395.64395374</v>
      </c>
      <c r="M12" s="11">
        <v>417419489.24260914</v>
      </c>
      <c r="N12" s="11">
        <v>388194963.15576804</v>
      </c>
      <c r="O12" s="11">
        <v>440723929.53933907</v>
      </c>
      <c r="P12" s="12">
        <f t="shared" si="0"/>
        <v>3762784646.9605627</v>
      </c>
    </row>
    <row r="13" spans="1:47" s="1" customFormat="1">
      <c r="B13" s="59"/>
      <c r="C13" s="10" t="s">
        <v>8</v>
      </c>
      <c r="D13" s="11"/>
      <c r="E13" s="11"/>
      <c r="F13" s="11">
        <v>151995627.69333819</v>
      </c>
      <c r="G13" s="11">
        <v>2978573354.7374196</v>
      </c>
      <c r="H13" s="11">
        <v>3776987356.8680434</v>
      </c>
      <c r="I13" s="11">
        <v>2394505127.3001318</v>
      </c>
      <c r="J13" s="11">
        <v>2255737565.4255109</v>
      </c>
      <c r="K13" s="11">
        <v>2786448835.8290863</v>
      </c>
      <c r="L13" s="11">
        <v>1617932273.7769065</v>
      </c>
      <c r="M13" s="11">
        <v>2803599114.2408752</v>
      </c>
      <c r="N13" s="11">
        <v>2613339831.6734729</v>
      </c>
      <c r="O13" s="11">
        <v>2888144284.4187169</v>
      </c>
      <c r="P13" s="12">
        <f t="shared" si="0"/>
        <v>24267263371.963505</v>
      </c>
    </row>
    <row r="14" spans="1:47" s="1" customFormat="1">
      <c r="B14" s="59"/>
      <c r="C14" s="10" t="s">
        <v>9</v>
      </c>
      <c r="D14" s="11"/>
      <c r="E14" s="11"/>
      <c r="F14" s="11">
        <v>81584424.240940347</v>
      </c>
      <c r="G14" s="11">
        <v>485638178.02376795</v>
      </c>
      <c r="H14" s="11">
        <v>549731834.37471199</v>
      </c>
      <c r="I14" s="11">
        <v>470069352.08525598</v>
      </c>
      <c r="J14" s="11">
        <v>343143182.80477297</v>
      </c>
      <c r="K14" s="11">
        <v>552710355.39615571</v>
      </c>
      <c r="L14" s="11">
        <v>114942951.41679564</v>
      </c>
      <c r="M14" s="11">
        <v>700459682.41788006</v>
      </c>
      <c r="N14" s="11">
        <v>562844119.00263906</v>
      </c>
      <c r="O14" s="11">
        <v>558790024.85756385</v>
      </c>
      <c r="P14" s="12">
        <f t="shared" si="0"/>
        <v>4419914104.6204834</v>
      </c>
    </row>
    <row r="15" spans="1:47" s="1" customFormat="1">
      <c r="B15" s="59"/>
      <c r="C15" s="10" t="s">
        <v>10</v>
      </c>
      <c r="D15" s="11"/>
      <c r="E15" s="11"/>
      <c r="F15" s="11">
        <v>78273682.310915634</v>
      </c>
      <c r="G15" s="11">
        <v>1985428452.8818958</v>
      </c>
      <c r="H15" s="11">
        <v>1626774388.5865119</v>
      </c>
      <c r="I15" s="11">
        <v>1873268329.2191</v>
      </c>
      <c r="J15" s="11">
        <v>2579834986.19736</v>
      </c>
      <c r="K15" s="11">
        <v>3121593088.8292298</v>
      </c>
      <c r="L15" s="11">
        <v>1243036093.0327635</v>
      </c>
      <c r="M15" s="11">
        <v>2201951659.2500024</v>
      </c>
      <c r="N15" s="11">
        <v>1471003753.4122641</v>
      </c>
      <c r="O15" s="11">
        <v>1342404904.7519782</v>
      </c>
      <c r="P15" s="12">
        <f t="shared" si="0"/>
        <v>17523569338.472023</v>
      </c>
    </row>
    <row r="16" spans="1:47" s="1" customFormat="1">
      <c r="B16" s="59"/>
      <c r="C16" s="10" t="s">
        <v>11</v>
      </c>
      <c r="D16" s="11"/>
      <c r="E16" s="11"/>
      <c r="F16" s="11">
        <v>93045637.426773727</v>
      </c>
      <c r="G16" s="11">
        <v>1913365972.9386837</v>
      </c>
      <c r="H16" s="11">
        <v>1737502378.9031041</v>
      </c>
      <c r="I16" s="11">
        <v>1681030424.5962479</v>
      </c>
      <c r="J16" s="11">
        <v>2497090246.2482405</v>
      </c>
      <c r="K16" s="11">
        <v>3057139801.000494</v>
      </c>
      <c r="L16" s="11">
        <v>1206035747.6846554</v>
      </c>
      <c r="M16" s="11">
        <v>2150778084.8888917</v>
      </c>
      <c r="N16" s="11">
        <v>1442251760.4036164</v>
      </c>
      <c r="O16" s="11">
        <v>1226512497.3365824</v>
      </c>
      <c r="P16" s="12">
        <f t="shared" si="0"/>
        <v>17004752551.42729</v>
      </c>
    </row>
    <row r="17" spans="1:47" s="1" customFormat="1">
      <c r="B17" s="59"/>
      <c r="C17" s="10" t="s">
        <v>12</v>
      </c>
      <c r="D17" s="11"/>
      <c r="E17" s="11"/>
      <c r="F17" s="11">
        <v>140268851.80426347</v>
      </c>
      <c r="G17" s="11">
        <v>1042512804.0447119</v>
      </c>
      <c r="H17" s="11">
        <v>820877180.95420384</v>
      </c>
      <c r="I17" s="11">
        <v>358292830.68840796</v>
      </c>
      <c r="J17" s="11">
        <v>385273305.61001861</v>
      </c>
      <c r="K17" s="11">
        <v>265606498.60487697</v>
      </c>
      <c r="L17" s="11">
        <v>46021672.740573183</v>
      </c>
      <c r="M17" s="11">
        <v>549218737.83333516</v>
      </c>
      <c r="N17" s="11">
        <v>470692387.76538217</v>
      </c>
      <c r="O17" s="11">
        <v>0</v>
      </c>
      <c r="P17" s="12">
        <f t="shared" si="0"/>
        <v>4078764270.045774</v>
      </c>
    </row>
    <row r="18" spans="1:47" s="1" customFormat="1">
      <c r="B18" s="59"/>
      <c r="C18" s="10" t="s">
        <v>13</v>
      </c>
      <c r="D18" s="11"/>
      <c r="E18" s="11"/>
      <c r="F18" s="11">
        <v>79181926.019722775</v>
      </c>
      <c r="G18" s="11">
        <v>910934796.83003592</v>
      </c>
      <c r="H18" s="11">
        <v>836393459.98234391</v>
      </c>
      <c r="I18" s="11">
        <v>647946775.68517601</v>
      </c>
      <c r="J18" s="11">
        <v>647638772.62395799</v>
      </c>
      <c r="K18" s="11">
        <v>724620266.20471978</v>
      </c>
      <c r="L18" s="11">
        <v>434507574.32860136</v>
      </c>
      <c r="M18" s="11">
        <v>754370552.50867569</v>
      </c>
      <c r="N18" s="11">
        <v>733834734.99534428</v>
      </c>
      <c r="O18" s="11">
        <v>734516386.41699028</v>
      </c>
      <c r="P18" s="12">
        <f t="shared" si="0"/>
        <v>6503945245.5955687</v>
      </c>
      <c r="R18" s="1" t="s">
        <v>31</v>
      </c>
    </row>
    <row r="19" spans="1:47" s="1" customFormat="1">
      <c r="B19" s="59"/>
      <c r="C19" s="10" t="s">
        <v>14</v>
      </c>
      <c r="D19" s="11"/>
      <c r="E19" s="11"/>
      <c r="F19" s="11">
        <v>213449291.44124502</v>
      </c>
      <c r="G19" s="11">
        <v>2126001450.5223119</v>
      </c>
      <c r="H19" s="11">
        <v>3056962701.9692636</v>
      </c>
      <c r="I19" s="11">
        <v>2862187906.3037915</v>
      </c>
      <c r="J19" s="11">
        <v>2105444777.9353538</v>
      </c>
      <c r="K19" s="11">
        <v>1223141363.9496531</v>
      </c>
      <c r="L19" s="11">
        <v>283347052.04708242</v>
      </c>
      <c r="M19" s="11">
        <v>1737731239.1276441</v>
      </c>
      <c r="N19" s="11">
        <v>2118437502.0207701</v>
      </c>
      <c r="O19" s="11">
        <v>2073043213.1967669</v>
      </c>
      <c r="P19" s="12">
        <f t="shared" si="0"/>
        <v>17799746498.513882</v>
      </c>
    </row>
    <row r="20" spans="1:47" s="1" customFormat="1">
      <c r="B20" s="59"/>
      <c r="C20" s="10" t="s">
        <v>15</v>
      </c>
      <c r="D20" s="11"/>
      <c r="E20" s="11"/>
      <c r="F20" s="11"/>
      <c r="G20" s="11">
        <v>293259665.14468801</v>
      </c>
      <c r="H20" s="11">
        <v>472622899.806288</v>
      </c>
      <c r="I20" s="11">
        <v>146512887.15571201</v>
      </c>
      <c r="J20" s="11">
        <v>200675198.62542555</v>
      </c>
      <c r="K20" s="11">
        <v>0</v>
      </c>
      <c r="L20" s="11">
        <v>0</v>
      </c>
      <c r="M20" s="11">
        <v>0</v>
      </c>
      <c r="N20" s="11">
        <v>87186257.232762486</v>
      </c>
      <c r="O20" s="11">
        <v>5702616.8526541553</v>
      </c>
      <c r="P20" s="12">
        <f t="shared" si="0"/>
        <v>1205959524.8175304</v>
      </c>
    </row>
    <row r="21" spans="1:47" s="1" customFormat="1">
      <c r="B21" s="59"/>
      <c r="C21" s="10" t="s">
        <v>16</v>
      </c>
      <c r="D21" s="11"/>
      <c r="E21" s="11"/>
      <c r="F21" s="11">
        <v>26353118.632322125</v>
      </c>
      <c r="G21" s="11">
        <v>832525234.90646398</v>
      </c>
      <c r="H21" s="11">
        <v>809409937.5942359</v>
      </c>
      <c r="I21" s="11">
        <v>567341917.54605198</v>
      </c>
      <c r="J21" s="11">
        <v>546271784.64585364</v>
      </c>
      <c r="K21" s="11">
        <v>534311942.0396632</v>
      </c>
      <c r="L21" s="11">
        <v>342098639.81476307</v>
      </c>
      <c r="M21" s="11">
        <v>643140584.82502949</v>
      </c>
      <c r="N21" s="11">
        <v>641904800.20645916</v>
      </c>
      <c r="O21" s="11">
        <v>614326355.35331988</v>
      </c>
      <c r="P21" s="12">
        <f t="shared" si="0"/>
        <v>5557684315.5641623</v>
      </c>
    </row>
    <row r="22" spans="1:47" s="1" customFormat="1">
      <c r="B22" s="59"/>
      <c r="C22" s="10" t="s">
        <v>17</v>
      </c>
      <c r="D22" s="11"/>
      <c r="E22" s="11"/>
      <c r="F22" s="11"/>
      <c r="G22" s="11"/>
      <c r="H22" s="11">
        <v>7396983.6514199991</v>
      </c>
      <c r="I22" s="11"/>
      <c r="J22" s="11">
        <v>255162620.90353501</v>
      </c>
      <c r="K22" s="11">
        <v>281531138.35146749</v>
      </c>
      <c r="L22" s="11">
        <v>328943400.57498705</v>
      </c>
      <c r="M22" s="11">
        <v>701939419.64001417</v>
      </c>
      <c r="N22" s="11">
        <v>410523132.31510592</v>
      </c>
      <c r="O22" s="11">
        <v>512916522.67234898</v>
      </c>
      <c r="P22" s="12">
        <f t="shared" si="0"/>
        <v>2498413218.1088786</v>
      </c>
    </row>
    <row r="23" spans="1:47" s="1" customFormat="1">
      <c r="B23" s="59"/>
      <c r="C23" s="10" t="s">
        <v>18</v>
      </c>
      <c r="D23" s="11"/>
      <c r="E23" s="11"/>
      <c r="F23" s="11"/>
      <c r="G23" s="11">
        <v>196334686.44583201</v>
      </c>
      <c r="H23" s="11">
        <v>262345368.63515198</v>
      </c>
      <c r="I23" s="11">
        <v>56501474.689879991</v>
      </c>
      <c r="J23" s="11">
        <v>402742815.96540844</v>
      </c>
      <c r="K23" s="11">
        <v>258879934.57629797</v>
      </c>
      <c r="L23" s="11">
        <v>281722998.3895002</v>
      </c>
      <c r="M23" s="11">
        <v>347458841.33153152</v>
      </c>
      <c r="N23" s="11">
        <v>0</v>
      </c>
      <c r="O23" s="11">
        <v>0</v>
      </c>
      <c r="P23" s="12">
        <f t="shared" si="0"/>
        <v>1805986120.033602</v>
      </c>
    </row>
    <row r="24" spans="1:47" s="1" customFormat="1">
      <c r="B24" s="59"/>
      <c r="C24" s="10" t="s">
        <v>19</v>
      </c>
      <c r="D24" s="11"/>
      <c r="E24" s="11"/>
      <c r="F24" s="11">
        <v>5316507.7615048084</v>
      </c>
      <c r="G24" s="11"/>
      <c r="H24" s="11"/>
      <c r="I24" s="11"/>
      <c r="J24" s="11">
        <v>0</v>
      </c>
      <c r="K24" s="11">
        <v>0</v>
      </c>
      <c r="L24" s="11">
        <v>0</v>
      </c>
      <c r="M24" s="11">
        <v>0</v>
      </c>
      <c r="N24" s="11">
        <v>0</v>
      </c>
      <c r="O24" s="11">
        <v>0</v>
      </c>
      <c r="P24" s="12">
        <f t="shared" si="0"/>
        <v>5316507.7615048084</v>
      </c>
    </row>
    <row r="25" spans="1:47" s="1" customFormat="1">
      <c r="B25" s="59"/>
      <c r="C25" s="10" t="s">
        <v>20</v>
      </c>
      <c r="D25" s="11"/>
      <c r="E25" s="11"/>
      <c r="F25" s="11"/>
      <c r="G25" s="11">
        <v>256147823.23895597</v>
      </c>
      <c r="H25" s="11">
        <v>423806453.36000001</v>
      </c>
      <c r="I25" s="11">
        <v>458647149.74337602</v>
      </c>
      <c r="J25" s="11">
        <v>442073415.86583257</v>
      </c>
      <c r="K25" s="11">
        <v>264091100.32656106</v>
      </c>
      <c r="L25" s="11">
        <v>127187553.85588107</v>
      </c>
      <c r="M25" s="11">
        <v>126426175.54018824</v>
      </c>
      <c r="N25" s="11">
        <v>250889015.77327639</v>
      </c>
      <c r="O25" s="11">
        <v>286028882.05045438</v>
      </c>
      <c r="P25" s="12">
        <f t="shared" si="0"/>
        <v>2635297569.7545252</v>
      </c>
    </row>
    <row r="26" spans="1:47" s="1" customFormat="1">
      <c r="B26" s="59"/>
      <c r="C26" s="10" t="s">
        <v>21</v>
      </c>
      <c r="D26" s="11"/>
      <c r="E26" s="11"/>
      <c r="F26" s="11">
        <v>55992058.209871635</v>
      </c>
      <c r="G26" s="11">
        <v>696583694.20661998</v>
      </c>
      <c r="H26" s="11">
        <v>633605718.51680398</v>
      </c>
      <c r="I26" s="11">
        <v>600859527.23843193</v>
      </c>
      <c r="J26" s="11">
        <v>642368635.44273186</v>
      </c>
      <c r="K26" s="11">
        <v>708525349.19202971</v>
      </c>
      <c r="L26" s="11">
        <v>200889416.27944726</v>
      </c>
      <c r="M26" s="11">
        <v>370663950.41708291</v>
      </c>
      <c r="N26" s="11">
        <v>375845998.70484716</v>
      </c>
      <c r="O26" s="11">
        <v>263510229.98064369</v>
      </c>
      <c r="P26" s="12">
        <f t="shared" si="0"/>
        <v>4548844578.1885099</v>
      </c>
    </row>
    <row r="27" spans="1:47" s="1" customFormat="1">
      <c r="B27" s="59"/>
      <c r="C27" s="10" t="s">
        <v>22</v>
      </c>
      <c r="D27" s="11"/>
      <c r="E27" s="11"/>
      <c r="F27" s="11">
        <v>94720613.993495524</v>
      </c>
      <c r="G27" s="11">
        <v>959993259.66759598</v>
      </c>
      <c r="H27" s="11">
        <v>1116095427.536628</v>
      </c>
      <c r="I27" s="11">
        <v>1109800626.1619201</v>
      </c>
      <c r="J27" s="11">
        <v>1078978401.3326197</v>
      </c>
      <c r="K27" s="11">
        <v>1469831458.9537382</v>
      </c>
      <c r="L27" s="11">
        <v>657156929.46385026</v>
      </c>
      <c r="M27" s="11">
        <v>1078695785.5490236</v>
      </c>
      <c r="N27" s="11">
        <v>779087158.39452612</v>
      </c>
      <c r="O27" s="11">
        <v>551413393.78712487</v>
      </c>
      <c r="P27" s="12">
        <f t="shared" si="0"/>
        <v>8895773054.8405228</v>
      </c>
    </row>
    <row r="28" spans="1:47" s="1" customFormat="1">
      <c r="B28" s="59"/>
      <c r="C28" s="10" t="s">
        <v>23</v>
      </c>
      <c r="D28" s="11"/>
      <c r="E28" s="11"/>
      <c r="F28" s="11">
        <v>61119916.325087227</v>
      </c>
      <c r="G28" s="11">
        <v>656184518.32700789</v>
      </c>
      <c r="H28" s="11">
        <v>673541893.30608392</v>
      </c>
      <c r="I28" s="11">
        <v>673628267.00642002</v>
      </c>
      <c r="J28" s="11">
        <v>553314836.3983953</v>
      </c>
      <c r="K28" s="11">
        <v>418801208.19248641</v>
      </c>
      <c r="L28" s="11">
        <v>266235271.60100889</v>
      </c>
      <c r="M28" s="11">
        <v>836808680.67220592</v>
      </c>
      <c r="N28" s="11">
        <v>489683380.4911375</v>
      </c>
      <c r="O28" s="11">
        <v>577421203.6480689</v>
      </c>
      <c r="P28" s="12">
        <f t="shared" si="0"/>
        <v>5206739175.9679012</v>
      </c>
    </row>
    <row r="29" spans="1:47">
      <c r="A29" s="2"/>
      <c r="B29" s="59"/>
      <c r="C29" s="13" t="s">
        <v>24</v>
      </c>
      <c r="D29" s="14"/>
      <c r="E29" s="14"/>
      <c r="F29" s="11"/>
      <c r="G29" s="14"/>
      <c r="H29" s="14"/>
      <c r="I29" s="14"/>
      <c r="J29" s="14"/>
      <c r="K29" s="14"/>
      <c r="L29" s="14"/>
      <c r="M29" s="14"/>
      <c r="N29" s="14"/>
      <c r="O29" s="14"/>
      <c r="P29" s="24">
        <f t="shared" si="0"/>
        <v>0</v>
      </c>
      <c r="AL29" s="2"/>
      <c r="AM29" s="2"/>
      <c r="AN29" s="2"/>
      <c r="AO29" s="2"/>
      <c r="AP29" s="2"/>
      <c r="AQ29" s="2"/>
      <c r="AR29" s="2"/>
      <c r="AS29" s="2"/>
      <c r="AT29" s="2"/>
      <c r="AU29" s="2"/>
    </row>
    <row r="30" spans="1:47" s="1" customFormat="1">
      <c r="B30" s="59"/>
      <c r="C30" s="10" t="s">
        <v>25</v>
      </c>
      <c r="D30" s="11"/>
      <c r="E30" s="11"/>
      <c r="F30" s="11">
        <v>84183283.373428926</v>
      </c>
      <c r="G30" s="11">
        <v>3185170695.2912436</v>
      </c>
      <c r="H30" s="11">
        <v>2558670817.014884</v>
      </c>
      <c r="I30" s="11">
        <v>1810645573.0158839</v>
      </c>
      <c r="J30" s="11">
        <v>1326285443.2442632</v>
      </c>
      <c r="K30" s="11">
        <v>1609384452.0610981</v>
      </c>
      <c r="L30" s="11">
        <v>822154542.48671055</v>
      </c>
      <c r="M30" s="11">
        <v>1637650968.4348712</v>
      </c>
      <c r="N30" s="11">
        <v>947229218.74962974</v>
      </c>
      <c r="O30" s="11">
        <v>1183599155.346529</v>
      </c>
      <c r="P30" s="12">
        <f t="shared" si="0"/>
        <v>15164974149.018541</v>
      </c>
    </row>
    <row r="31" spans="1:47" s="1" customFormat="1" ht="18.75" thickBot="1">
      <c r="B31" s="59"/>
      <c r="C31" s="10" t="s">
        <v>26</v>
      </c>
      <c r="D31" s="11"/>
      <c r="E31" s="11"/>
      <c r="F31" s="11">
        <v>93382655.539576828</v>
      </c>
      <c r="G31" s="11">
        <v>3387001957.7644801</v>
      </c>
      <c r="H31" s="11">
        <v>3389997059.8084798</v>
      </c>
      <c r="I31" s="11">
        <v>1137094679.1871901</v>
      </c>
      <c r="J31" s="11">
        <v>1484694962.0696094</v>
      </c>
      <c r="K31" s="11">
        <v>2706251500.7353725</v>
      </c>
      <c r="L31" s="11">
        <v>1559522628.293982</v>
      </c>
      <c r="M31" s="11">
        <v>1407495170.5224419</v>
      </c>
      <c r="N31" s="11">
        <v>730393943.10378444</v>
      </c>
      <c r="O31" s="11">
        <v>750685807.96801114</v>
      </c>
      <c r="P31" s="12">
        <f t="shared" si="0"/>
        <v>16646520364.992929</v>
      </c>
    </row>
    <row r="32" spans="1:47" s="1" customFormat="1" ht="18.75" thickBot="1">
      <c r="B32" s="59"/>
      <c r="C32" s="15" t="s">
        <v>27</v>
      </c>
      <c r="D32" s="16">
        <f t="shared" ref="D32:O32" si="1">SUM(D7:D31)</f>
        <v>0</v>
      </c>
      <c r="E32" s="16">
        <f t="shared" si="1"/>
        <v>0</v>
      </c>
      <c r="F32" s="16">
        <f>SUM(F7:F31)</f>
        <v>2724285722.4304461</v>
      </c>
      <c r="G32" s="16">
        <f t="shared" si="1"/>
        <v>37454155806.490669</v>
      </c>
      <c r="H32" s="16">
        <f>SUM(H7:H31)</f>
        <v>37295873805.655655</v>
      </c>
      <c r="I32" s="16">
        <f>SUM(I7:I31)</f>
        <v>29874670483.317657</v>
      </c>
      <c r="J32" s="16">
        <f t="shared" si="1"/>
        <v>30915145239.439747</v>
      </c>
      <c r="K32" s="16">
        <f t="shared" si="1"/>
        <v>35279306150.591255</v>
      </c>
      <c r="L32" s="16">
        <f t="shared" si="1"/>
        <v>17393152201.680252</v>
      </c>
      <c r="M32" s="16">
        <f t="shared" si="1"/>
        <v>33056479114.440125</v>
      </c>
      <c r="N32" s="16">
        <f t="shared" si="1"/>
        <v>25342634397.700352</v>
      </c>
      <c r="O32" s="16">
        <f t="shared" si="1"/>
        <v>25678724183.714005</v>
      </c>
      <c r="P32" s="16">
        <f>SUM(P7:P31)</f>
        <v>275014427105.46014</v>
      </c>
    </row>
    <row r="33" spans="2:16" s="1" customFormat="1" ht="24.95" customHeight="1" thickBot="1">
      <c r="B33" s="26"/>
      <c r="D33" s="27"/>
      <c r="E33" s="23"/>
      <c r="F33" s="23"/>
      <c r="G33" s="23"/>
      <c r="H33" s="23"/>
      <c r="I33" s="23"/>
      <c r="J33" s="23"/>
      <c r="K33" s="23"/>
      <c r="L33" s="23"/>
      <c r="M33" s="23"/>
      <c r="N33" s="23"/>
      <c r="O33" s="23"/>
      <c r="P33" s="28"/>
    </row>
    <row r="34" spans="2:16" s="1" customFormat="1" ht="18.75" thickBot="1">
      <c r="B34" s="58" t="s">
        <v>32</v>
      </c>
      <c r="C34" s="60" t="s">
        <v>36</v>
      </c>
      <c r="D34" s="61"/>
      <c r="E34" s="61"/>
      <c r="F34" s="61"/>
      <c r="G34" s="61"/>
      <c r="H34" s="61"/>
      <c r="I34" s="61"/>
      <c r="J34" s="61"/>
      <c r="K34" s="61"/>
      <c r="L34" s="61"/>
      <c r="M34" s="61"/>
      <c r="N34" s="61"/>
      <c r="O34" s="61"/>
      <c r="P34" s="62"/>
    </row>
    <row r="35" spans="2:16" s="1" customFormat="1" ht="18.75" thickBot="1">
      <c r="B35" s="59"/>
      <c r="C35" s="6" t="s">
        <v>0</v>
      </c>
      <c r="D35" s="7">
        <v>43831</v>
      </c>
      <c r="E35" s="7">
        <v>43862</v>
      </c>
      <c r="F35" s="7">
        <v>43891</v>
      </c>
      <c r="G35" s="7">
        <v>43922</v>
      </c>
      <c r="H35" s="7">
        <v>43952</v>
      </c>
      <c r="I35" s="7">
        <v>43983</v>
      </c>
      <c r="J35" s="7">
        <v>44013</v>
      </c>
      <c r="K35" s="7">
        <v>44044</v>
      </c>
      <c r="L35" s="7">
        <v>44075</v>
      </c>
      <c r="M35" s="7">
        <v>44105</v>
      </c>
      <c r="N35" s="7">
        <v>44136</v>
      </c>
      <c r="O35" s="8">
        <v>44166</v>
      </c>
      <c r="P35" s="9" t="s">
        <v>1</v>
      </c>
    </row>
    <row r="36" spans="2:16" s="1" customFormat="1">
      <c r="B36" s="59"/>
      <c r="C36" s="10" t="s">
        <v>2</v>
      </c>
      <c r="D36" s="29">
        <v>1488559484.5938187</v>
      </c>
      <c r="E36" s="29">
        <v>1393371224.2879996</v>
      </c>
      <c r="F36" s="29">
        <v>1425293867.7145936</v>
      </c>
      <c r="G36" s="11"/>
      <c r="H36" s="11"/>
      <c r="I36" s="11"/>
      <c r="J36" s="11"/>
      <c r="K36" s="11"/>
      <c r="L36" s="11"/>
      <c r="M36" s="11"/>
      <c r="N36" s="11"/>
      <c r="O36" s="11"/>
      <c r="P36" s="12">
        <f t="shared" ref="P36:P60" si="2">SUM(D36:O36)</f>
        <v>4307224576.5964117</v>
      </c>
    </row>
    <row r="37" spans="2:16" s="1" customFormat="1">
      <c r="B37" s="59"/>
      <c r="C37" s="10" t="s">
        <v>3</v>
      </c>
      <c r="D37" s="29">
        <v>1964778903.1634655</v>
      </c>
      <c r="E37" s="29">
        <v>1530352866.4191999</v>
      </c>
      <c r="F37" s="29">
        <v>1718953753.2092721</v>
      </c>
      <c r="G37" s="11"/>
      <c r="H37" s="11"/>
      <c r="I37" s="11"/>
      <c r="J37" s="11"/>
      <c r="K37" s="11"/>
      <c r="L37" s="11"/>
      <c r="M37" s="11"/>
      <c r="N37" s="11"/>
      <c r="O37" s="11"/>
      <c r="P37" s="12">
        <f t="shared" si="2"/>
        <v>5214085522.7919378</v>
      </c>
    </row>
    <row r="38" spans="2:16" s="1" customFormat="1">
      <c r="B38" s="59"/>
      <c r="C38" s="10" t="s">
        <v>4</v>
      </c>
      <c r="D38" s="29">
        <v>1474405781.1666408</v>
      </c>
      <c r="E38" s="29">
        <v>1522238309.9327998</v>
      </c>
      <c r="F38" s="29">
        <v>2080991220.349103</v>
      </c>
      <c r="G38" s="11"/>
      <c r="H38" s="11"/>
      <c r="I38" s="11"/>
      <c r="J38" s="11"/>
      <c r="K38" s="11"/>
      <c r="L38" s="11"/>
      <c r="M38" s="11"/>
      <c r="N38" s="11"/>
      <c r="O38" s="11"/>
      <c r="P38" s="12">
        <f t="shared" si="2"/>
        <v>5077635311.4485435</v>
      </c>
    </row>
    <row r="39" spans="2:16" s="1" customFormat="1">
      <c r="B39" s="59"/>
      <c r="C39" s="10" t="s">
        <v>5</v>
      </c>
      <c r="D39" s="29">
        <v>4713796754.8985548</v>
      </c>
      <c r="E39" s="29">
        <v>5075678882.368</v>
      </c>
      <c r="F39" s="29">
        <v>6702672213.216321</v>
      </c>
      <c r="G39" s="11"/>
      <c r="H39" s="11"/>
      <c r="I39" s="11"/>
      <c r="J39" s="11"/>
      <c r="K39" s="11"/>
      <c r="L39" s="11"/>
      <c r="M39" s="11"/>
      <c r="N39" s="11"/>
      <c r="O39" s="11"/>
      <c r="P39" s="12">
        <f t="shared" si="2"/>
        <v>16492147850.482876</v>
      </c>
    </row>
    <row r="40" spans="2:16" s="1" customFormat="1">
      <c r="B40" s="59"/>
      <c r="C40" s="10" t="s">
        <v>6</v>
      </c>
      <c r="D40" s="29">
        <v>2403376464.9624252</v>
      </c>
      <c r="E40" s="29">
        <v>2085781995.2511997</v>
      </c>
      <c r="F40" s="29">
        <v>2839381279.148128</v>
      </c>
      <c r="G40" s="11"/>
      <c r="H40" s="11"/>
      <c r="I40" s="11"/>
      <c r="J40" s="11"/>
      <c r="K40" s="11"/>
      <c r="L40" s="11"/>
      <c r="M40" s="11"/>
      <c r="N40" s="11"/>
      <c r="O40" s="11"/>
      <c r="P40" s="12">
        <f t="shared" si="2"/>
        <v>7328539739.3617535</v>
      </c>
    </row>
    <row r="41" spans="2:16" s="1" customFormat="1">
      <c r="B41" s="59"/>
      <c r="C41" s="10" t="s">
        <v>7</v>
      </c>
      <c r="D41" s="29">
        <v>281410993.91387546</v>
      </c>
      <c r="E41" s="29">
        <v>247546895.18079999</v>
      </c>
      <c r="F41" s="29">
        <v>246628131.43654138</v>
      </c>
      <c r="G41" s="11"/>
      <c r="H41" s="11"/>
      <c r="I41" s="11"/>
      <c r="J41" s="11"/>
      <c r="K41" s="11"/>
      <c r="L41" s="11"/>
      <c r="M41" s="11"/>
      <c r="N41" s="11"/>
      <c r="O41" s="11"/>
      <c r="P41" s="12">
        <f t="shared" si="2"/>
        <v>775586020.53121686</v>
      </c>
    </row>
    <row r="42" spans="2:16" s="1" customFormat="1">
      <c r="B42" s="59"/>
      <c r="C42" s="10" t="s">
        <v>8</v>
      </c>
      <c r="D42" s="29">
        <v>2892084349.1714392</v>
      </c>
      <c r="E42" s="29">
        <v>2295842272.3775997</v>
      </c>
      <c r="F42" s="29">
        <v>1557269029.3342819</v>
      </c>
      <c r="G42" s="11"/>
      <c r="H42" s="11"/>
      <c r="I42" s="11"/>
      <c r="J42" s="11"/>
      <c r="K42" s="11"/>
      <c r="L42" s="11"/>
      <c r="M42" s="11"/>
      <c r="N42" s="11"/>
      <c r="O42" s="11"/>
      <c r="P42" s="12">
        <f t="shared" si="2"/>
        <v>6745195650.8833208</v>
      </c>
    </row>
    <row r="43" spans="2:16" s="1" customFormat="1">
      <c r="B43" s="59"/>
      <c r="C43" s="10" t="s">
        <v>9</v>
      </c>
      <c r="D43" s="29">
        <v>773606042.7605772</v>
      </c>
      <c r="E43" s="29">
        <v>828199176.27519989</v>
      </c>
      <c r="F43" s="29">
        <v>835872051.54884779</v>
      </c>
      <c r="G43" s="11"/>
      <c r="H43" s="11"/>
      <c r="I43" s="11"/>
      <c r="J43" s="11"/>
      <c r="K43" s="11"/>
      <c r="L43" s="11"/>
      <c r="M43" s="11"/>
      <c r="N43" s="11"/>
      <c r="O43" s="11"/>
      <c r="P43" s="12">
        <f t="shared" si="2"/>
        <v>2437677270.5846248</v>
      </c>
    </row>
    <row r="44" spans="2:16" s="1" customFormat="1">
      <c r="B44" s="59"/>
      <c r="C44" s="10" t="s">
        <v>10</v>
      </c>
      <c r="D44" s="29">
        <v>1491281564.4215693</v>
      </c>
      <c r="E44" s="29">
        <v>1267340156.1586435</v>
      </c>
      <c r="F44" s="29">
        <v>801951892.46277249</v>
      </c>
      <c r="G44" s="11"/>
      <c r="H44" s="11"/>
      <c r="I44" s="11"/>
      <c r="J44" s="11"/>
      <c r="K44" s="11"/>
      <c r="L44" s="11"/>
      <c r="M44" s="11"/>
      <c r="N44" s="11"/>
      <c r="O44" s="11"/>
      <c r="P44" s="12">
        <f t="shared" si="2"/>
        <v>3560573613.042985</v>
      </c>
    </row>
    <row r="45" spans="2:16" s="1" customFormat="1">
      <c r="B45" s="59"/>
      <c r="C45" s="10" t="s">
        <v>11</v>
      </c>
      <c r="D45" s="29">
        <v>1396547950.2944973</v>
      </c>
      <c r="E45" s="29">
        <v>1383291498.1760001</v>
      </c>
      <c r="F45" s="29">
        <v>953297747.29916239</v>
      </c>
      <c r="G45" s="11"/>
      <c r="H45" s="11"/>
      <c r="I45" s="11"/>
      <c r="J45" s="11"/>
      <c r="K45" s="11"/>
      <c r="L45" s="11"/>
      <c r="M45" s="11"/>
      <c r="N45" s="11"/>
      <c r="O45" s="11"/>
      <c r="P45" s="12">
        <f t="shared" si="2"/>
        <v>3733137195.7696595</v>
      </c>
    </row>
    <row r="46" spans="2:16" s="1" customFormat="1">
      <c r="B46" s="59"/>
      <c r="C46" s="10" t="s">
        <v>12</v>
      </c>
      <c r="D46" s="29">
        <v>45503077.327480629</v>
      </c>
      <c r="E46" s="29">
        <v>822461274.35519981</v>
      </c>
      <c r="F46" s="29">
        <v>1437122514.7066088</v>
      </c>
      <c r="G46" s="11"/>
      <c r="H46" s="11"/>
      <c r="I46" s="11"/>
      <c r="J46" s="11"/>
      <c r="K46" s="11"/>
      <c r="L46" s="11"/>
      <c r="M46" s="11"/>
      <c r="N46" s="11"/>
      <c r="O46" s="11"/>
      <c r="P46" s="12">
        <f t="shared" si="2"/>
        <v>2305086866.3892894</v>
      </c>
    </row>
    <row r="47" spans="2:16" s="1" customFormat="1">
      <c r="B47" s="59"/>
      <c r="C47" s="10" t="s">
        <v>13</v>
      </c>
      <c r="D47" s="29">
        <v>916432165.21232903</v>
      </c>
      <c r="E47" s="29">
        <v>849967704.78719997</v>
      </c>
      <c r="F47" s="29">
        <v>811257290.38952518</v>
      </c>
      <c r="G47" s="11"/>
      <c r="H47" s="11"/>
      <c r="I47" s="11"/>
      <c r="J47" s="11"/>
      <c r="K47" s="11"/>
      <c r="L47" s="11"/>
      <c r="M47" s="11"/>
      <c r="N47" s="11"/>
      <c r="O47" s="11"/>
      <c r="P47" s="12">
        <f t="shared" si="2"/>
        <v>2577657160.3890543</v>
      </c>
    </row>
    <row r="48" spans="2:16" s="1" customFormat="1">
      <c r="B48" s="59"/>
      <c r="C48" s="10" t="s">
        <v>14</v>
      </c>
      <c r="D48" s="29">
        <v>2315079981.8094525</v>
      </c>
      <c r="E48" s="29">
        <v>2043525480.4863999</v>
      </c>
      <c r="F48" s="29">
        <v>2186891662.2090874</v>
      </c>
      <c r="G48" s="11"/>
      <c r="H48" s="11"/>
      <c r="I48" s="11"/>
      <c r="J48" s="11"/>
      <c r="K48" s="11"/>
      <c r="L48" s="11"/>
      <c r="M48" s="11"/>
      <c r="N48" s="11"/>
      <c r="O48" s="11"/>
      <c r="P48" s="12">
        <f t="shared" si="2"/>
        <v>6545497124.50494</v>
      </c>
    </row>
    <row r="49" spans="1:47" s="1" customFormat="1">
      <c r="B49" s="59"/>
      <c r="C49" s="10" t="s">
        <v>15</v>
      </c>
      <c r="D49" s="29">
        <v>51257.967315917791</v>
      </c>
      <c r="E49" s="29">
        <v>240082526.4576</v>
      </c>
      <c r="F49" s="29">
        <v>0</v>
      </c>
      <c r="G49" s="11"/>
      <c r="H49" s="11"/>
      <c r="I49" s="11"/>
      <c r="J49" s="11"/>
      <c r="K49" s="11"/>
      <c r="L49" s="11"/>
      <c r="M49" s="11"/>
      <c r="N49" s="11"/>
      <c r="O49" s="11"/>
      <c r="P49" s="12">
        <f t="shared" si="2"/>
        <v>240133784.42491591</v>
      </c>
    </row>
    <row r="50" spans="1:47" s="1" customFormat="1">
      <c r="B50" s="59"/>
      <c r="C50" s="10" t="s">
        <v>16</v>
      </c>
      <c r="D50" s="29">
        <v>584310189.84928226</v>
      </c>
      <c r="E50" s="29">
        <v>614714478.16960001</v>
      </c>
      <c r="F50" s="29">
        <v>270000499.98336989</v>
      </c>
      <c r="G50" s="11"/>
      <c r="H50" s="11"/>
      <c r="I50" s="11"/>
      <c r="J50" s="11"/>
      <c r="K50" s="11"/>
      <c r="L50" s="11"/>
      <c r="M50" s="11"/>
      <c r="N50" s="11"/>
      <c r="O50" s="11"/>
      <c r="P50" s="12">
        <f t="shared" si="2"/>
        <v>1469025168.0022521</v>
      </c>
    </row>
    <row r="51" spans="1:47" s="1" customFormat="1">
      <c r="B51" s="59"/>
      <c r="C51" s="10" t="s">
        <v>17</v>
      </c>
      <c r="D51" s="29">
        <v>111976186.29666486</v>
      </c>
      <c r="E51" s="29">
        <v>2964887.8080000002</v>
      </c>
      <c r="F51" s="29">
        <v>0</v>
      </c>
      <c r="G51" s="11"/>
      <c r="H51" s="11"/>
      <c r="I51" s="11"/>
      <c r="J51" s="11"/>
      <c r="K51" s="11"/>
      <c r="L51" s="11"/>
      <c r="M51" s="11"/>
      <c r="N51" s="11"/>
      <c r="O51" s="11"/>
      <c r="P51" s="12">
        <f t="shared" si="2"/>
        <v>114941074.10466486</v>
      </c>
    </row>
    <row r="52" spans="1:47" s="1" customFormat="1">
      <c r="B52" s="59"/>
      <c r="C52" s="10" t="s">
        <v>18</v>
      </c>
      <c r="D52" s="29">
        <v>143320385.72453433</v>
      </c>
      <c r="E52" s="29">
        <v>72897253.574400008</v>
      </c>
      <c r="F52" s="29">
        <v>0</v>
      </c>
      <c r="G52" s="11"/>
      <c r="H52" s="11"/>
      <c r="I52" s="11"/>
      <c r="J52" s="11"/>
      <c r="K52" s="11"/>
      <c r="L52" s="11"/>
      <c r="M52" s="11"/>
      <c r="N52" s="11"/>
      <c r="O52" s="11"/>
      <c r="P52" s="12">
        <f t="shared" si="2"/>
        <v>216217639.29893434</v>
      </c>
    </row>
    <row r="53" spans="1:47" s="1" customFormat="1">
      <c r="B53" s="59"/>
      <c r="C53" s="10" t="s">
        <v>19</v>
      </c>
      <c r="D53" s="29">
        <v>347489203.50635487</v>
      </c>
      <c r="E53" s="29">
        <v>377247381.06879997</v>
      </c>
      <c r="F53" s="29">
        <v>54470204.221249551</v>
      </c>
      <c r="G53" s="11"/>
      <c r="H53" s="11"/>
      <c r="I53" s="11"/>
      <c r="J53" s="11"/>
      <c r="K53" s="11"/>
      <c r="L53" s="11"/>
      <c r="M53" s="11"/>
      <c r="N53" s="11"/>
      <c r="O53" s="11"/>
      <c r="P53" s="12">
        <f t="shared" si="2"/>
        <v>779206788.79640436</v>
      </c>
    </row>
    <row r="54" spans="1:47" s="1" customFormat="1">
      <c r="B54" s="59"/>
      <c r="C54" s="10" t="s">
        <v>20</v>
      </c>
      <c r="D54" s="29">
        <v>99547807.136753678</v>
      </c>
      <c r="E54" s="29">
        <v>72112222.796799988</v>
      </c>
      <c r="F54" s="29">
        <v>0</v>
      </c>
      <c r="G54" s="11"/>
      <c r="H54" s="11"/>
      <c r="I54" s="11"/>
      <c r="J54" s="11"/>
      <c r="K54" s="11"/>
      <c r="L54" s="11"/>
      <c r="M54" s="11"/>
      <c r="N54" s="11"/>
      <c r="O54" s="11"/>
      <c r="P54" s="12">
        <f t="shared" si="2"/>
        <v>171660029.93355367</v>
      </c>
    </row>
    <row r="55" spans="1:47" s="1" customFormat="1">
      <c r="B55" s="59"/>
      <c r="C55" s="10" t="s">
        <v>21</v>
      </c>
      <c r="D55" s="29">
        <v>662522735.39757133</v>
      </c>
      <c r="E55" s="29">
        <v>635894062.48320007</v>
      </c>
      <c r="F55" s="29">
        <v>573665831.45626044</v>
      </c>
      <c r="G55" s="11"/>
      <c r="H55" s="11"/>
      <c r="I55" s="11"/>
      <c r="J55" s="11"/>
      <c r="K55" s="11"/>
      <c r="L55" s="11"/>
      <c r="M55" s="11"/>
      <c r="N55" s="11"/>
      <c r="O55" s="11"/>
      <c r="P55" s="12">
        <f t="shared" si="2"/>
        <v>1872082629.3370318</v>
      </c>
    </row>
    <row r="56" spans="1:47" s="1" customFormat="1">
      <c r="B56" s="59"/>
      <c r="C56" s="10" t="s">
        <v>22</v>
      </c>
      <c r="D56" s="29">
        <v>853368510.14483595</v>
      </c>
      <c r="E56" s="29">
        <v>1209594640.0832002</v>
      </c>
      <c r="F56" s="29">
        <v>970458695.75792098</v>
      </c>
      <c r="G56" s="11"/>
      <c r="H56" s="11"/>
      <c r="I56" s="11"/>
      <c r="J56" s="11"/>
      <c r="K56" s="11"/>
      <c r="L56" s="11"/>
      <c r="M56" s="11"/>
      <c r="N56" s="11"/>
      <c r="O56" s="11"/>
      <c r="P56" s="12">
        <f t="shared" si="2"/>
        <v>3033421845.9859571</v>
      </c>
    </row>
    <row r="57" spans="1:47" s="1" customFormat="1">
      <c r="B57" s="59"/>
      <c r="C57" s="10" t="s">
        <v>23</v>
      </c>
      <c r="D57" s="30">
        <v>0</v>
      </c>
      <c r="E57" s="31">
        <v>464286793.11360002</v>
      </c>
      <c r="F57" s="31">
        <v>626203228.43041801</v>
      </c>
      <c r="G57" s="11"/>
      <c r="H57" s="11"/>
      <c r="I57" s="11"/>
      <c r="J57" s="11"/>
      <c r="K57" s="11"/>
      <c r="L57" s="11"/>
      <c r="M57" s="11"/>
      <c r="N57" s="11"/>
      <c r="O57" s="11"/>
      <c r="P57" s="12">
        <f t="shared" si="2"/>
        <v>1090490021.544018</v>
      </c>
    </row>
    <row r="58" spans="1:47">
      <c r="A58" s="2"/>
      <c r="B58" s="59"/>
      <c r="C58" s="13" t="s">
        <v>24</v>
      </c>
      <c r="D58" s="14"/>
      <c r="E58" s="14"/>
      <c r="F58" s="14"/>
      <c r="G58" s="14"/>
      <c r="H58" s="14"/>
      <c r="I58" s="14"/>
      <c r="J58" s="14"/>
      <c r="K58" s="14"/>
      <c r="L58" s="14"/>
      <c r="M58" s="14"/>
      <c r="N58" s="14"/>
      <c r="O58" s="14"/>
      <c r="P58" s="12">
        <f t="shared" si="2"/>
        <v>0</v>
      </c>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1:47" s="1" customFormat="1">
      <c r="B59" s="59"/>
      <c r="C59" s="10" t="s">
        <v>25</v>
      </c>
      <c r="D59" s="29">
        <v>647357021.40246332</v>
      </c>
      <c r="E59" s="29">
        <v>1113572392.1417253</v>
      </c>
      <c r="F59" s="29">
        <v>862498625.61138928</v>
      </c>
      <c r="G59" s="11"/>
      <c r="H59" s="11"/>
      <c r="I59" s="11"/>
      <c r="J59" s="11"/>
      <c r="K59" s="11"/>
      <c r="L59" s="11"/>
      <c r="M59" s="11"/>
      <c r="N59" s="11"/>
      <c r="O59" s="11"/>
      <c r="P59" s="12">
        <f t="shared" si="2"/>
        <v>2623428039.1555777</v>
      </c>
    </row>
    <row r="60" spans="1:47" s="1" customFormat="1" ht="18.75" thickBot="1">
      <c r="B60" s="59"/>
      <c r="C60" s="10" t="s">
        <v>26</v>
      </c>
      <c r="D60" s="29">
        <v>848294787.76457453</v>
      </c>
      <c r="E60" s="29">
        <v>622641875.19058013</v>
      </c>
      <c r="F60" s="29">
        <v>956750661.55720806</v>
      </c>
      <c r="G60" s="11"/>
      <c r="H60" s="11"/>
      <c r="I60" s="11"/>
      <c r="J60" s="11"/>
      <c r="K60" s="11"/>
      <c r="L60" s="11"/>
      <c r="M60" s="11"/>
      <c r="N60" s="11"/>
      <c r="O60" s="11"/>
      <c r="P60" s="12">
        <f t="shared" si="2"/>
        <v>2427687324.5123625</v>
      </c>
    </row>
    <row r="61" spans="1:47" s="1" customFormat="1" ht="18.75" thickBot="1">
      <c r="B61" s="59"/>
      <c r="C61" s="15" t="s">
        <v>27</v>
      </c>
      <c r="D61" s="16">
        <f t="shared" ref="D61:O61" si="3">SUM(D36:D60)</f>
        <v>26455101598.886478</v>
      </c>
      <c r="E61" s="16">
        <f t="shared" si="3"/>
        <v>26771606248.943745</v>
      </c>
      <c r="F61" s="16">
        <f t="shared" si="3"/>
        <v>27911630400.042065</v>
      </c>
      <c r="G61" s="16">
        <f t="shared" si="3"/>
        <v>0</v>
      </c>
      <c r="H61" s="16">
        <f t="shared" si="3"/>
        <v>0</v>
      </c>
      <c r="I61" s="16">
        <f t="shared" si="3"/>
        <v>0</v>
      </c>
      <c r="J61" s="16">
        <f t="shared" si="3"/>
        <v>0</v>
      </c>
      <c r="K61" s="16">
        <f t="shared" si="3"/>
        <v>0</v>
      </c>
      <c r="L61" s="16">
        <f t="shared" si="3"/>
        <v>0</v>
      </c>
      <c r="M61" s="16">
        <f t="shared" si="3"/>
        <v>0</v>
      </c>
      <c r="N61" s="16">
        <f t="shared" si="3"/>
        <v>0</v>
      </c>
      <c r="O61" s="16">
        <f t="shared" si="3"/>
        <v>0</v>
      </c>
      <c r="P61" s="16">
        <f>SUM(P36:P60)</f>
        <v>81138338247.872299</v>
      </c>
    </row>
    <row r="62" spans="1:47" s="1" customFormat="1" ht="18.75" thickBot="1">
      <c r="B62" s="32"/>
      <c r="C62" s="15"/>
      <c r="D62" s="25"/>
      <c r="E62" s="25"/>
      <c r="F62" s="25"/>
      <c r="G62" s="25"/>
      <c r="H62" s="25"/>
      <c r="I62" s="25"/>
      <c r="J62" s="25"/>
      <c r="K62" s="25"/>
      <c r="L62" s="25"/>
      <c r="M62" s="25"/>
      <c r="N62" s="25"/>
      <c r="O62" s="25"/>
      <c r="P62" s="33"/>
    </row>
    <row r="63" spans="1:47" s="1" customFormat="1" ht="18.75" thickBot="1">
      <c r="B63" s="17"/>
      <c r="C63" s="22" t="s">
        <v>33</v>
      </c>
      <c r="D63" s="23"/>
      <c r="E63" s="23"/>
      <c r="F63" s="23"/>
      <c r="G63" s="23"/>
      <c r="H63" s="23"/>
      <c r="I63" s="23"/>
      <c r="J63" s="23"/>
      <c r="K63" s="23"/>
      <c r="L63" s="23"/>
      <c r="M63" s="23"/>
      <c r="N63" s="23"/>
      <c r="O63" s="23"/>
      <c r="P63" s="28"/>
    </row>
    <row r="64" spans="1:47" s="1" customFormat="1" ht="18.75" thickBot="1">
      <c r="B64" s="58" t="s">
        <v>34</v>
      </c>
      <c r="C64" s="6" t="s">
        <v>0</v>
      </c>
      <c r="D64" s="7">
        <v>43831</v>
      </c>
      <c r="E64" s="7">
        <v>43862</v>
      </c>
      <c r="F64" s="7">
        <v>43891</v>
      </c>
      <c r="G64" s="7">
        <v>43922</v>
      </c>
      <c r="H64" s="7">
        <v>43952</v>
      </c>
      <c r="I64" s="7">
        <v>43983</v>
      </c>
      <c r="J64" s="7">
        <v>44013</v>
      </c>
      <c r="K64" s="7">
        <v>44044</v>
      </c>
      <c r="L64" s="7">
        <v>44075</v>
      </c>
      <c r="M64" s="7">
        <v>44105</v>
      </c>
      <c r="N64" s="7">
        <v>44136</v>
      </c>
      <c r="O64" s="8">
        <v>44166</v>
      </c>
      <c r="P64" s="9" t="s">
        <v>1</v>
      </c>
    </row>
    <row r="65" spans="2:16" s="1" customFormat="1">
      <c r="B65" s="59"/>
      <c r="C65" s="10" t="s">
        <v>2</v>
      </c>
      <c r="D65" s="34">
        <f>D7+D36</f>
        <v>1488559484.5938187</v>
      </c>
      <c r="E65" s="34">
        <f t="shared" ref="E65:O65" si="4">E7+E36</f>
        <v>1393371224.2879996</v>
      </c>
      <c r="F65" s="34">
        <f t="shared" si="4"/>
        <v>1564408196.7033081</v>
      </c>
      <c r="G65" s="34">
        <f t="shared" si="4"/>
        <v>1189722918.29952</v>
      </c>
      <c r="H65" s="34">
        <f t="shared" si="4"/>
        <v>698323873.19719195</v>
      </c>
      <c r="I65" s="34">
        <f t="shared" si="4"/>
        <v>595542288.98480797</v>
      </c>
      <c r="J65" s="34">
        <f t="shared" si="4"/>
        <v>461734154.702474</v>
      </c>
      <c r="K65" s="34">
        <f t="shared" si="4"/>
        <v>933015401.75001919</v>
      </c>
      <c r="L65" s="34">
        <f t="shared" si="4"/>
        <v>334844583.64406097</v>
      </c>
      <c r="M65" s="34">
        <f t="shared" si="4"/>
        <v>1147281318.0758195</v>
      </c>
      <c r="N65" s="34">
        <f t="shared" si="4"/>
        <v>998439851.75597644</v>
      </c>
      <c r="O65" s="34">
        <f t="shared" si="4"/>
        <v>979954704.49618888</v>
      </c>
      <c r="P65" s="12">
        <f t="shared" ref="P65:P89" si="5">SUM(D65:O65)</f>
        <v>11785198000.491184</v>
      </c>
    </row>
    <row r="66" spans="2:16" s="1" customFormat="1">
      <c r="B66" s="59"/>
      <c r="C66" s="10" t="s">
        <v>3</v>
      </c>
      <c r="D66" s="34">
        <f t="shared" ref="D66:O66" si="6">D8+D37</f>
        <v>1964778903.1634655</v>
      </c>
      <c r="E66" s="34">
        <f t="shared" si="6"/>
        <v>1530352866.4191999</v>
      </c>
      <c r="F66" s="34">
        <f t="shared" si="6"/>
        <v>1886730450.6027565</v>
      </c>
      <c r="G66" s="34">
        <f t="shared" si="6"/>
        <v>1685480568.1911118</v>
      </c>
      <c r="H66" s="34">
        <f t="shared" si="6"/>
        <v>1717028655.9765239</v>
      </c>
      <c r="I66" s="34">
        <f t="shared" si="6"/>
        <v>1385608795.6839039</v>
      </c>
      <c r="J66" s="34">
        <f t="shared" si="6"/>
        <v>1701958665.264179</v>
      </c>
      <c r="K66" s="34">
        <f t="shared" si="6"/>
        <v>2146977289.1468635</v>
      </c>
      <c r="L66" s="34">
        <f t="shared" si="6"/>
        <v>1050079257.9172621</v>
      </c>
      <c r="M66" s="34">
        <f t="shared" si="6"/>
        <v>2062881482.0749781</v>
      </c>
      <c r="N66" s="34">
        <f t="shared" si="6"/>
        <v>1608604007.4517419</v>
      </c>
      <c r="O66" s="34">
        <f t="shared" si="6"/>
        <v>1568975569.1648839</v>
      </c>
      <c r="P66" s="12">
        <f t="shared" si="5"/>
        <v>20309456511.05687</v>
      </c>
    </row>
    <row r="67" spans="2:16" s="1" customFormat="1">
      <c r="B67" s="59"/>
      <c r="C67" s="10" t="s">
        <v>4</v>
      </c>
      <c r="D67" s="34">
        <f t="shared" ref="D67:O67" si="7">D9+D38</f>
        <v>1474405781.1666408</v>
      </c>
      <c r="E67" s="34">
        <f t="shared" si="7"/>
        <v>1522238309.9327998</v>
      </c>
      <c r="F67" s="34">
        <f t="shared" si="7"/>
        <v>2284104209.0511923</v>
      </c>
      <c r="G67" s="34">
        <f t="shared" si="7"/>
        <v>1505558695.6943281</v>
      </c>
      <c r="H67" s="34">
        <f t="shared" si="7"/>
        <v>1093193779.165092</v>
      </c>
      <c r="I67" s="34">
        <f t="shared" si="7"/>
        <v>860688312.53266394</v>
      </c>
      <c r="J67" s="34">
        <f t="shared" si="7"/>
        <v>1538447708.7378504</v>
      </c>
      <c r="K67" s="34">
        <f t="shared" si="7"/>
        <v>2546463785.3756199</v>
      </c>
      <c r="L67" s="34">
        <f t="shared" si="7"/>
        <v>1523436476.5107412</v>
      </c>
      <c r="M67" s="34">
        <f t="shared" si="7"/>
        <v>2545662303.3601952</v>
      </c>
      <c r="N67" s="34">
        <f t="shared" si="7"/>
        <v>1753982203.4765201</v>
      </c>
      <c r="O67" s="34">
        <f t="shared" si="7"/>
        <v>1535308159.9888411</v>
      </c>
      <c r="P67" s="12">
        <f t="shared" si="5"/>
        <v>20183489724.992485</v>
      </c>
    </row>
    <row r="68" spans="2:16" s="1" customFormat="1">
      <c r="B68" s="59"/>
      <c r="C68" s="10" t="s">
        <v>5</v>
      </c>
      <c r="D68" s="34">
        <f t="shared" ref="D68:O68" si="8">D10+D39</f>
        <v>4713796754.8985548</v>
      </c>
      <c r="E68" s="34">
        <f t="shared" si="8"/>
        <v>5075678882.368</v>
      </c>
      <c r="F68" s="34">
        <f t="shared" si="8"/>
        <v>7356879579.4965258</v>
      </c>
      <c r="G68" s="34">
        <f t="shared" si="8"/>
        <v>6796021621.455924</v>
      </c>
      <c r="H68" s="34">
        <f t="shared" si="8"/>
        <v>6343383692.835639</v>
      </c>
      <c r="I68" s="34">
        <f t="shared" si="8"/>
        <v>6010439068.3910751</v>
      </c>
      <c r="J68" s="34">
        <f t="shared" si="8"/>
        <v>5359208882.6521492</v>
      </c>
      <c r="K68" s="34">
        <f t="shared" si="8"/>
        <v>5418418143.4619465</v>
      </c>
      <c r="L68" s="34">
        <f t="shared" si="8"/>
        <v>2768336749.241272</v>
      </c>
      <c r="M68" s="34">
        <f t="shared" si="8"/>
        <v>5263169759.5318422</v>
      </c>
      <c r="N68" s="34">
        <f t="shared" si="8"/>
        <v>4066566049.5454569</v>
      </c>
      <c r="O68" s="34">
        <f t="shared" si="8"/>
        <v>5623954868.238431</v>
      </c>
      <c r="P68" s="12">
        <f t="shared" si="5"/>
        <v>64795854052.116821</v>
      </c>
    </row>
    <row r="69" spans="2:16" s="1" customFormat="1">
      <c r="B69" s="59"/>
      <c r="C69" s="10" t="s">
        <v>6</v>
      </c>
      <c r="D69" s="34">
        <f t="shared" ref="D69:O69" si="9">D11+D40</f>
        <v>2403376464.9624252</v>
      </c>
      <c r="E69" s="34">
        <f t="shared" si="9"/>
        <v>2085781995.2511997</v>
      </c>
      <c r="F69" s="34">
        <f t="shared" si="9"/>
        <v>3116516142.5887289</v>
      </c>
      <c r="G69" s="34">
        <f t="shared" si="9"/>
        <v>3913605093.8450394</v>
      </c>
      <c r="H69" s="34">
        <f t="shared" si="9"/>
        <v>4140410924.6163397</v>
      </c>
      <c r="I69" s="34">
        <f t="shared" si="9"/>
        <v>3841160137.5633197</v>
      </c>
      <c r="J69" s="34">
        <f t="shared" si="9"/>
        <v>3710805814.3358846</v>
      </c>
      <c r="K69" s="34">
        <f t="shared" si="9"/>
        <v>3677472728.0648065</v>
      </c>
      <c r="L69" s="34">
        <f t="shared" si="9"/>
        <v>2004515992.9354501</v>
      </c>
      <c r="M69" s="34">
        <f t="shared" si="9"/>
        <v>3571676114.9549799</v>
      </c>
      <c r="N69" s="34">
        <f t="shared" si="9"/>
        <v>2401700328.06987</v>
      </c>
      <c r="O69" s="34">
        <f t="shared" si="9"/>
        <v>1960791473.6485701</v>
      </c>
      <c r="P69" s="12">
        <f t="shared" si="5"/>
        <v>36827813210.836617</v>
      </c>
    </row>
    <row r="70" spans="2:16" s="1" customFormat="1">
      <c r="B70" s="59"/>
      <c r="C70" s="10" t="s">
        <v>7</v>
      </c>
      <c r="D70" s="34">
        <f t="shared" ref="D70:O70" si="10">D12+D41</f>
        <v>281410993.91387546</v>
      </c>
      <c r="E70" s="34">
        <f t="shared" si="10"/>
        <v>247546895.18079999</v>
      </c>
      <c r="F70" s="34">
        <f t="shared" si="10"/>
        <v>270700014.28940803</v>
      </c>
      <c r="G70" s="34">
        <f t="shared" si="10"/>
        <v>458110364.03303593</v>
      </c>
      <c r="H70" s="34">
        <f t="shared" si="10"/>
        <v>550811018.99669993</v>
      </c>
      <c r="I70" s="34">
        <f t="shared" si="10"/>
        <v>332899032.538908</v>
      </c>
      <c r="J70" s="34">
        <f t="shared" si="10"/>
        <v>396259062.40831739</v>
      </c>
      <c r="K70" s="34">
        <f t="shared" si="10"/>
        <v>574090508.54906487</v>
      </c>
      <c r="L70" s="34">
        <f t="shared" si="10"/>
        <v>180204395.64395374</v>
      </c>
      <c r="M70" s="34">
        <f t="shared" si="10"/>
        <v>417419489.24260914</v>
      </c>
      <c r="N70" s="34">
        <f t="shared" si="10"/>
        <v>388194963.15576804</v>
      </c>
      <c r="O70" s="34">
        <f t="shared" si="10"/>
        <v>440723929.53933907</v>
      </c>
      <c r="P70" s="12">
        <f t="shared" si="5"/>
        <v>4538370667.4917793</v>
      </c>
    </row>
    <row r="71" spans="2:16" s="1" customFormat="1">
      <c r="B71" s="59"/>
      <c r="C71" s="10" t="s">
        <v>8</v>
      </c>
      <c r="D71" s="34">
        <f t="shared" ref="D71:O71" si="11">D13+D42</f>
        <v>2892084349.1714392</v>
      </c>
      <c r="E71" s="34">
        <f t="shared" si="11"/>
        <v>2295842272.3775997</v>
      </c>
      <c r="F71" s="34">
        <f t="shared" si="11"/>
        <v>1709264657.0276201</v>
      </c>
      <c r="G71" s="34">
        <f t="shared" si="11"/>
        <v>2978573354.7374196</v>
      </c>
      <c r="H71" s="34">
        <f t="shared" si="11"/>
        <v>3776987356.8680434</v>
      </c>
      <c r="I71" s="34">
        <f t="shared" si="11"/>
        <v>2394505127.3001318</v>
      </c>
      <c r="J71" s="34">
        <f t="shared" si="11"/>
        <v>2255737565.4255109</v>
      </c>
      <c r="K71" s="34">
        <f t="shared" si="11"/>
        <v>2786448835.8290863</v>
      </c>
      <c r="L71" s="34">
        <f t="shared" si="11"/>
        <v>1617932273.7769065</v>
      </c>
      <c r="M71" s="34">
        <f t="shared" si="11"/>
        <v>2803599114.2408752</v>
      </c>
      <c r="N71" s="34">
        <f t="shared" si="11"/>
        <v>2613339831.6734729</v>
      </c>
      <c r="O71" s="34">
        <f t="shared" si="11"/>
        <v>2888144284.4187169</v>
      </c>
      <c r="P71" s="12">
        <f t="shared" si="5"/>
        <v>31012459022.846821</v>
      </c>
    </row>
    <row r="72" spans="2:16" s="1" customFormat="1">
      <c r="B72" s="59"/>
      <c r="C72" s="10" t="s">
        <v>9</v>
      </c>
      <c r="D72" s="34">
        <f t="shared" ref="D72:O72" si="12">D14+D43</f>
        <v>773606042.7605772</v>
      </c>
      <c r="E72" s="34">
        <f t="shared" si="12"/>
        <v>828199176.27519989</v>
      </c>
      <c r="F72" s="34">
        <f t="shared" si="12"/>
        <v>917456475.78978813</v>
      </c>
      <c r="G72" s="34">
        <f t="shared" si="12"/>
        <v>485638178.02376795</v>
      </c>
      <c r="H72" s="34">
        <f t="shared" si="12"/>
        <v>549731834.37471199</v>
      </c>
      <c r="I72" s="34">
        <f t="shared" si="12"/>
        <v>470069352.08525598</v>
      </c>
      <c r="J72" s="34">
        <f t="shared" si="12"/>
        <v>343143182.80477297</v>
      </c>
      <c r="K72" s="34">
        <f t="shared" si="12"/>
        <v>552710355.39615571</v>
      </c>
      <c r="L72" s="34">
        <f t="shared" si="12"/>
        <v>114942951.41679564</v>
      </c>
      <c r="M72" s="34">
        <f t="shared" si="12"/>
        <v>700459682.41788006</v>
      </c>
      <c r="N72" s="34">
        <f t="shared" si="12"/>
        <v>562844119.00263906</v>
      </c>
      <c r="O72" s="34">
        <f t="shared" si="12"/>
        <v>558790024.85756385</v>
      </c>
      <c r="P72" s="12">
        <f t="shared" si="5"/>
        <v>6857591375.2051086</v>
      </c>
    </row>
    <row r="73" spans="2:16" s="1" customFormat="1">
      <c r="B73" s="59"/>
      <c r="C73" s="10" t="s">
        <v>10</v>
      </c>
      <c r="D73" s="34">
        <f t="shared" ref="D73:O73" si="13">D15+D44</f>
        <v>1491281564.4215693</v>
      </c>
      <c r="E73" s="34">
        <f t="shared" si="13"/>
        <v>1267340156.1586435</v>
      </c>
      <c r="F73" s="34">
        <f t="shared" si="13"/>
        <v>880225574.77368808</v>
      </c>
      <c r="G73" s="34">
        <f t="shared" si="13"/>
        <v>1985428452.8818958</v>
      </c>
      <c r="H73" s="34">
        <f t="shared" si="13"/>
        <v>1626774388.5865119</v>
      </c>
      <c r="I73" s="34">
        <f t="shared" si="13"/>
        <v>1873268329.2191</v>
      </c>
      <c r="J73" s="34">
        <f t="shared" si="13"/>
        <v>2579834986.19736</v>
      </c>
      <c r="K73" s="34">
        <f t="shared" si="13"/>
        <v>3121593088.8292298</v>
      </c>
      <c r="L73" s="34">
        <f t="shared" si="13"/>
        <v>1243036093.0327635</v>
      </c>
      <c r="M73" s="34">
        <f t="shared" si="13"/>
        <v>2201951659.2500024</v>
      </c>
      <c r="N73" s="34">
        <f t="shared" si="13"/>
        <v>1471003753.4122641</v>
      </c>
      <c r="O73" s="34">
        <f t="shared" si="13"/>
        <v>1342404904.7519782</v>
      </c>
      <c r="P73" s="12">
        <f t="shared" si="5"/>
        <v>21084142951.515011</v>
      </c>
    </row>
    <row r="74" spans="2:16" s="1" customFormat="1">
      <c r="B74" s="59"/>
      <c r="C74" s="10" t="s">
        <v>11</v>
      </c>
      <c r="D74" s="34">
        <f t="shared" ref="D74:O74" si="14">D16+D45</f>
        <v>1396547950.2944973</v>
      </c>
      <c r="E74" s="34">
        <f t="shared" si="14"/>
        <v>1383291498.1760001</v>
      </c>
      <c r="F74" s="34">
        <f t="shared" si="14"/>
        <v>1046343384.7259362</v>
      </c>
      <c r="G74" s="34">
        <f t="shared" si="14"/>
        <v>1913365972.9386837</v>
      </c>
      <c r="H74" s="34">
        <f t="shared" si="14"/>
        <v>1737502378.9031041</v>
      </c>
      <c r="I74" s="34">
        <f t="shared" si="14"/>
        <v>1681030424.5962479</v>
      </c>
      <c r="J74" s="34">
        <f t="shared" si="14"/>
        <v>2497090246.2482405</v>
      </c>
      <c r="K74" s="34">
        <f t="shared" si="14"/>
        <v>3057139801.000494</v>
      </c>
      <c r="L74" s="34">
        <f t="shared" si="14"/>
        <v>1206035747.6846554</v>
      </c>
      <c r="M74" s="34">
        <f t="shared" si="14"/>
        <v>2150778084.8888917</v>
      </c>
      <c r="N74" s="34">
        <f t="shared" si="14"/>
        <v>1442251760.4036164</v>
      </c>
      <c r="O74" s="34">
        <f t="shared" si="14"/>
        <v>1226512497.3365824</v>
      </c>
      <c r="P74" s="12">
        <f t="shared" si="5"/>
        <v>20737889747.196953</v>
      </c>
    </row>
    <row r="75" spans="2:16" s="1" customFormat="1">
      <c r="B75" s="59"/>
      <c r="C75" s="10" t="s">
        <v>12</v>
      </c>
      <c r="D75" s="34">
        <f t="shared" ref="D75:O75" si="15">D17+D46</f>
        <v>45503077.327480629</v>
      </c>
      <c r="E75" s="34">
        <f t="shared" si="15"/>
        <v>822461274.35519981</v>
      </c>
      <c r="F75" s="34">
        <f t="shared" si="15"/>
        <v>1577391366.5108724</v>
      </c>
      <c r="G75" s="34">
        <f t="shared" si="15"/>
        <v>1042512804.0447119</v>
      </c>
      <c r="H75" s="34">
        <f t="shared" si="15"/>
        <v>820877180.95420384</v>
      </c>
      <c r="I75" s="34">
        <f t="shared" si="15"/>
        <v>358292830.68840796</v>
      </c>
      <c r="J75" s="34">
        <f t="shared" si="15"/>
        <v>385273305.61001861</v>
      </c>
      <c r="K75" s="34">
        <f t="shared" si="15"/>
        <v>265606498.60487697</v>
      </c>
      <c r="L75" s="34">
        <f t="shared" si="15"/>
        <v>46021672.740573183</v>
      </c>
      <c r="M75" s="34">
        <f t="shared" si="15"/>
        <v>549218737.83333516</v>
      </c>
      <c r="N75" s="34">
        <f t="shared" si="15"/>
        <v>470692387.76538217</v>
      </c>
      <c r="O75" s="34">
        <f t="shared" si="15"/>
        <v>0</v>
      </c>
      <c r="P75" s="12">
        <f t="shared" si="5"/>
        <v>6383851136.4350615</v>
      </c>
    </row>
    <row r="76" spans="2:16" s="1" customFormat="1">
      <c r="B76" s="59"/>
      <c r="C76" s="10" t="s">
        <v>13</v>
      </c>
      <c r="D76" s="34">
        <f t="shared" ref="D76:O76" si="16">D18+D47</f>
        <v>916432165.21232903</v>
      </c>
      <c r="E76" s="34">
        <f t="shared" si="16"/>
        <v>849967704.78719997</v>
      </c>
      <c r="F76" s="34">
        <f t="shared" si="16"/>
        <v>890439216.40924799</v>
      </c>
      <c r="G76" s="34">
        <f t="shared" si="16"/>
        <v>910934796.83003592</v>
      </c>
      <c r="H76" s="34">
        <f t="shared" si="16"/>
        <v>836393459.98234391</v>
      </c>
      <c r="I76" s="34">
        <f t="shared" si="16"/>
        <v>647946775.68517601</v>
      </c>
      <c r="J76" s="34">
        <f t="shared" si="16"/>
        <v>647638772.62395799</v>
      </c>
      <c r="K76" s="34">
        <f t="shared" si="16"/>
        <v>724620266.20471978</v>
      </c>
      <c r="L76" s="34">
        <f t="shared" si="16"/>
        <v>434507574.32860136</v>
      </c>
      <c r="M76" s="34">
        <f t="shared" si="16"/>
        <v>754370552.50867569</v>
      </c>
      <c r="N76" s="34">
        <f t="shared" si="16"/>
        <v>733834734.99534428</v>
      </c>
      <c r="O76" s="34">
        <f t="shared" si="16"/>
        <v>734516386.41699028</v>
      </c>
      <c r="P76" s="12">
        <f t="shared" si="5"/>
        <v>9081602405.9846191</v>
      </c>
    </row>
    <row r="77" spans="2:16" s="1" customFormat="1">
      <c r="B77" s="59"/>
      <c r="C77" s="10" t="s">
        <v>14</v>
      </c>
      <c r="D77" s="34">
        <f t="shared" ref="D77:O77" si="17">D19+D48</f>
        <v>2315079981.8094525</v>
      </c>
      <c r="E77" s="34">
        <f t="shared" si="17"/>
        <v>2043525480.4863999</v>
      </c>
      <c r="F77" s="34">
        <f t="shared" si="17"/>
        <v>2400340953.6503325</v>
      </c>
      <c r="G77" s="34">
        <f t="shared" si="17"/>
        <v>2126001450.5223119</v>
      </c>
      <c r="H77" s="34">
        <f t="shared" si="17"/>
        <v>3056962701.9692636</v>
      </c>
      <c r="I77" s="34">
        <f t="shared" si="17"/>
        <v>2862187906.3037915</v>
      </c>
      <c r="J77" s="34">
        <f t="shared" si="17"/>
        <v>2105444777.9353538</v>
      </c>
      <c r="K77" s="34">
        <f t="shared" si="17"/>
        <v>1223141363.9496531</v>
      </c>
      <c r="L77" s="34">
        <f t="shared" si="17"/>
        <v>283347052.04708242</v>
      </c>
      <c r="M77" s="34">
        <f t="shared" si="17"/>
        <v>1737731239.1276441</v>
      </c>
      <c r="N77" s="34">
        <f t="shared" si="17"/>
        <v>2118437502.0207701</v>
      </c>
      <c r="O77" s="34">
        <f t="shared" si="17"/>
        <v>2073043213.1967669</v>
      </c>
      <c r="P77" s="12">
        <f t="shared" si="5"/>
        <v>24345243623.018818</v>
      </c>
    </row>
    <row r="78" spans="2:16" s="1" customFormat="1">
      <c r="B78" s="59"/>
      <c r="C78" s="10" t="s">
        <v>15</v>
      </c>
      <c r="D78" s="34">
        <f t="shared" ref="D78:O78" si="18">D20+D49</f>
        <v>51257.967315917791</v>
      </c>
      <c r="E78" s="34">
        <f t="shared" si="18"/>
        <v>240082526.4576</v>
      </c>
      <c r="F78" s="34">
        <f t="shared" si="18"/>
        <v>0</v>
      </c>
      <c r="G78" s="34">
        <f t="shared" si="18"/>
        <v>293259665.14468801</v>
      </c>
      <c r="H78" s="34">
        <f t="shared" si="18"/>
        <v>472622899.806288</v>
      </c>
      <c r="I78" s="34">
        <f t="shared" si="18"/>
        <v>146512887.15571201</v>
      </c>
      <c r="J78" s="34">
        <f t="shared" si="18"/>
        <v>200675198.62542555</v>
      </c>
      <c r="K78" s="34">
        <f t="shared" si="18"/>
        <v>0</v>
      </c>
      <c r="L78" s="34">
        <f t="shared" si="18"/>
        <v>0</v>
      </c>
      <c r="M78" s="34">
        <f t="shared" si="18"/>
        <v>0</v>
      </c>
      <c r="N78" s="34">
        <f t="shared" si="18"/>
        <v>87186257.232762486</v>
      </c>
      <c r="O78" s="34">
        <f t="shared" si="18"/>
        <v>5702616.8526541553</v>
      </c>
      <c r="P78" s="12">
        <f t="shared" si="5"/>
        <v>1446093309.2424462</v>
      </c>
    </row>
    <row r="79" spans="2:16" s="1" customFormat="1">
      <c r="B79" s="59"/>
      <c r="C79" s="10" t="s">
        <v>16</v>
      </c>
      <c r="D79" s="34">
        <f t="shared" ref="D79:O79" si="19">D21+D50</f>
        <v>584310189.84928226</v>
      </c>
      <c r="E79" s="34">
        <f t="shared" si="19"/>
        <v>614714478.16960001</v>
      </c>
      <c r="F79" s="34">
        <f t="shared" si="19"/>
        <v>296353618.61569202</v>
      </c>
      <c r="G79" s="34">
        <f t="shared" si="19"/>
        <v>832525234.90646398</v>
      </c>
      <c r="H79" s="34">
        <f t="shared" si="19"/>
        <v>809409937.5942359</v>
      </c>
      <c r="I79" s="34">
        <f t="shared" si="19"/>
        <v>567341917.54605198</v>
      </c>
      <c r="J79" s="34">
        <f t="shared" si="19"/>
        <v>546271784.64585364</v>
      </c>
      <c r="K79" s="34">
        <f t="shared" si="19"/>
        <v>534311942.0396632</v>
      </c>
      <c r="L79" s="34">
        <f t="shared" si="19"/>
        <v>342098639.81476307</v>
      </c>
      <c r="M79" s="34">
        <f t="shared" si="19"/>
        <v>643140584.82502949</v>
      </c>
      <c r="N79" s="34">
        <f t="shared" si="19"/>
        <v>641904800.20645916</v>
      </c>
      <c r="O79" s="34">
        <f t="shared" si="19"/>
        <v>614326355.35331988</v>
      </c>
      <c r="P79" s="12">
        <f t="shared" si="5"/>
        <v>7026709483.5664148</v>
      </c>
    </row>
    <row r="80" spans="2:16" s="1" customFormat="1">
      <c r="B80" s="59"/>
      <c r="C80" s="10" t="s">
        <v>17</v>
      </c>
      <c r="D80" s="34">
        <f t="shared" ref="D80:O80" si="20">D22+D51</f>
        <v>111976186.29666486</v>
      </c>
      <c r="E80" s="34">
        <f t="shared" si="20"/>
        <v>2964887.8080000002</v>
      </c>
      <c r="F80" s="34">
        <f t="shared" si="20"/>
        <v>0</v>
      </c>
      <c r="G80" s="34">
        <f t="shared" si="20"/>
        <v>0</v>
      </c>
      <c r="H80" s="34">
        <f t="shared" si="20"/>
        <v>7396983.6514199991</v>
      </c>
      <c r="I80" s="34">
        <f t="shared" si="20"/>
        <v>0</v>
      </c>
      <c r="J80" s="34">
        <f t="shared" si="20"/>
        <v>255162620.90353501</v>
      </c>
      <c r="K80" s="34">
        <f t="shared" si="20"/>
        <v>281531138.35146749</v>
      </c>
      <c r="L80" s="34">
        <f t="shared" si="20"/>
        <v>328943400.57498705</v>
      </c>
      <c r="M80" s="34">
        <f t="shared" si="20"/>
        <v>701939419.64001417</v>
      </c>
      <c r="N80" s="34">
        <f t="shared" si="20"/>
        <v>410523132.31510592</v>
      </c>
      <c r="O80" s="34">
        <f t="shared" si="20"/>
        <v>512916522.67234898</v>
      </c>
      <c r="P80" s="12">
        <f t="shared" si="5"/>
        <v>2613354292.2135434</v>
      </c>
    </row>
    <row r="81" spans="2:16" s="1" customFormat="1">
      <c r="B81" s="59"/>
      <c r="C81" s="10" t="s">
        <v>18</v>
      </c>
      <c r="D81" s="34">
        <f t="shared" ref="D81:O81" si="21">D23+D52</f>
        <v>143320385.72453433</v>
      </c>
      <c r="E81" s="34">
        <f t="shared" si="21"/>
        <v>72897253.574400008</v>
      </c>
      <c r="F81" s="34">
        <f t="shared" si="21"/>
        <v>0</v>
      </c>
      <c r="G81" s="34">
        <f t="shared" si="21"/>
        <v>196334686.44583201</v>
      </c>
      <c r="H81" s="34">
        <f t="shared" si="21"/>
        <v>262345368.63515198</v>
      </c>
      <c r="I81" s="34">
        <f t="shared" si="21"/>
        <v>56501474.689879991</v>
      </c>
      <c r="J81" s="34">
        <f t="shared" si="21"/>
        <v>402742815.96540844</v>
      </c>
      <c r="K81" s="34">
        <f t="shared" si="21"/>
        <v>258879934.57629797</v>
      </c>
      <c r="L81" s="34">
        <f t="shared" si="21"/>
        <v>281722998.3895002</v>
      </c>
      <c r="M81" s="34">
        <f t="shared" si="21"/>
        <v>347458841.33153152</v>
      </c>
      <c r="N81" s="34">
        <f t="shared" si="21"/>
        <v>0</v>
      </c>
      <c r="O81" s="34">
        <f t="shared" si="21"/>
        <v>0</v>
      </c>
      <c r="P81" s="12">
        <f t="shared" si="5"/>
        <v>2022203759.3325365</v>
      </c>
    </row>
    <row r="82" spans="2:16" s="1" customFormat="1">
      <c r="B82" s="59"/>
      <c r="C82" s="10" t="s">
        <v>19</v>
      </c>
      <c r="D82" s="34">
        <f t="shared" ref="D82:O82" si="22">D24+D53</f>
        <v>347489203.50635487</v>
      </c>
      <c r="E82" s="34">
        <f t="shared" si="22"/>
        <v>377247381.06879997</v>
      </c>
      <c r="F82" s="34">
        <f t="shared" si="22"/>
        <v>59786711.982754357</v>
      </c>
      <c r="G82" s="34">
        <f t="shared" si="22"/>
        <v>0</v>
      </c>
      <c r="H82" s="34">
        <f t="shared" si="22"/>
        <v>0</v>
      </c>
      <c r="I82" s="34">
        <f t="shared" si="22"/>
        <v>0</v>
      </c>
      <c r="J82" s="34">
        <f t="shared" si="22"/>
        <v>0</v>
      </c>
      <c r="K82" s="34">
        <f t="shared" si="22"/>
        <v>0</v>
      </c>
      <c r="L82" s="34">
        <f t="shared" si="22"/>
        <v>0</v>
      </c>
      <c r="M82" s="34">
        <f t="shared" si="22"/>
        <v>0</v>
      </c>
      <c r="N82" s="34">
        <f t="shared" si="22"/>
        <v>0</v>
      </c>
      <c r="O82" s="34">
        <f t="shared" si="22"/>
        <v>0</v>
      </c>
      <c r="P82" s="12">
        <f t="shared" si="5"/>
        <v>784523296.55790913</v>
      </c>
    </row>
    <row r="83" spans="2:16" s="1" customFormat="1">
      <c r="B83" s="59"/>
      <c r="C83" s="10" t="s">
        <v>20</v>
      </c>
      <c r="D83" s="34">
        <f t="shared" ref="D83:O83" si="23">D25+D54</f>
        <v>99547807.136753678</v>
      </c>
      <c r="E83" s="34">
        <f t="shared" si="23"/>
        <v>72112222.796799988</v>
      </c>
      <c r="F83" s="34">
        <f t="shared" si="23"/>
        <v>0</v>
      </c>
      <c r="G83" s="34">
        <f t="shared" si="23"/>
        <v>256147823.23895597</v>
      </c>
      <c r="H83" s="34">
        <f t="shared" si="23"/>
        <v>423806453.36000001</v>
      </c>
      <c r="I83" s="34">
        <f t="shared" si="23"/>
        <v>458647149.74337602</v>
      </c>
      <c r="J83" s="34">
        <f t="shared" si="23"/>
        <v>442073415.86583257</v>
      </c>
      <c r="K83" s="34">
        <f t="shared" si="23"/>
        <v>264091100.32656106</v>
      </c>
      <c r="L83" s="34">
        <f t="shared" si="23"/>
        <v>127187553.85588107</v>
      </c>
      <c r="M83" s="34">
        <f t="shared" si="23"/>
        <v>126426175.54018824</v>
      </c>
      <c r="N83" s="34">
        <f t="shared" si="23"/>
        <v>250889015.77327639</v>
      </c>
      <c r="O83" s="34">
        <f t="shared" si="23"/>
        <v>286028882.05045438</v>
      </c>
      <c r="P83" s="12">
        <f t="shared" si="5"/>
        <v>2806957599.6880789</v>
      </c>
    </row>
    <row r="84" spans="2:16" s="1" customFormat="1">
      <c r="B84" s="59"/>
      <c r="C84" s="10" t="s">
        <v>21</v>
      </c>
      <c r="D84" s="34">
        <f t="shared" ref="D84:O84" si="24">D26+D55</f>
        <v>662522735.39757133</v>
      </c>
      <c r="E84" s="34">
        <f t="shared" si="24"/>
        <v>635894062.48320007</v>
      </c>
      <c r="F84" s="34">
        <f t="shared" si="24"/>
        <v>629657889.66613209</v>
      </c>
      <c r="G84" s="34">
        <f t="shared" si="24"/>
        <v>696583694.20661998</v>
      </c>
      <c r="H84" s="34">
        <f t="shared" si="24"/>
        <v>633605718.51680398</v>
      </c>
      <c r="I84" s="34">
        <f t="shared" si="24"/>
        <v>600859527.23843193</v>
      </c>
      <c r="J84" s="34">
        <f t="shared" si="24"/>
        <v>642368635.44273186</v>
      </c>
      <c r="K84" s="34">
        <f t="shared" si="24"/>
        <v>708525349.19202971</v>
      </c>
      <c r="L84" s="34">
        <f t="shared" si="24"/>
        <v>200889416.27944726</v>
      </c>
      <c r="M84" s="34">
        <f t="shared" si="24"/>
        <v>370663950.41708291</v>
      </c>
      <c r="N84" s="34">
        <f t="shared" si="24"/>
        <v>375845998.70484716</v>
      </c>
      <c r="O84" s="34">
        <f t="shared" si="24"/>
        <v>263510229.98064369</v>
      </c>
      <c r="P84" s="12">
        <f t="shared" si="5"/>
        <v>6420927207.5255423</v>
      </c>
    </row>
    <row r="85" spans="2:16" s="1" customFormat="1">
      <c r="B85" s="59"/>
      <c r="C85" s="10" t="s">
        <v>22</v>
      </c>
      <c r="D85" s="34">
        <f t="shared" ref="D85:O85" si="25">D27+D56</f>
        <v>853368510.14483595</v>
      </c>
      <c r="E85" s="34">
        <f t="shared" si="25"/>
        <v>1209594640.0832002</v>
      </c>
      <c r="F85" s="34">
        <f t="shared" si="25"/>
        <v>1065179309.7514164</v>
      </c>
      <c r="G85" s="34">
        <f t="shared" si="25"/>
        <v>959993259.66759598</v>
      </c>
      <c r="H85" s="34">
        <f t="shared" si="25"/>
        <v>1116095427.536628</v>
      </c>
      <c r="I85" s="34">
        <f t="shared" si="25"/>
        <v>1109800626.1619201</v>
      </c>
      <c r="J85" s="34">
        <f t="shared" si="25"/>
        <v>1078978401.3326197</v>
      </c>
      <c r="K85" s="34">
        <f t="shared" si="25"/>
        <v>1469831458.9537382</v>
      </c>
      <c r="L85" s="34">
        <f t="shared" si="25"/>
        <v>657156929.46385026</v>
      </c>
      <c r="M85" s="34">
        <f t="shared" si="25"/>
        <v>1078695785.5490236</v>
      </c>
      <c r="N85" s="34">
        <f t="shared" si="25"/>
        <v>779087158.39452612</v>
      </c>
      <c r="O85" s="34">
        <f t="shared" si="25"/>
        <v>551413393.78712487</v>
      </c>
      <c r="P85" s="12">
        <f t="shared" si="5"/>
        <v>11929194900.826479</v>
      </c>
    </row>
    <row r="86" spans="2:16" s="1" customFormat="1">
      <c r="B86" s="59"/>
      <c r="C86" s="10" t="s">
        <v>23</v>
      </c>
      <c r="D86" s="34">
        <f t="shared" ref="D86:O86" si="26">D28+D57</f>
        <v>0</v>
      </c>
      <c r="E86" s="34">
        <f t="shared" si="26"/>
        <v>464286793.11360002</v>
      </c>
      <c r="F86" s="34">
        <f t="shared" si="26"/>
        <v>687323144.7555052</v>
      </c>
      <c r="G86" s="34">
        <f t="shared" si="26"/>
        <v>656184518.32700789</v>
      </c>
      <c r="H86" s="34">
        <f t="shared" si="26"/>
        <v>673541893.30608392</v>
      </c>
      <c r="I86" s="34">
        <f t="shared" si="26"/>
        <v>673628267.00642002</v>
      </c>
      <c r="J86" s="34">
        <f t="shared" si="26"/>
        <v>553314836.3983953</v>
      </c>
      <c r="K86" s="34">
        <f t="shared" si="26"/>
        <v>418801208.19248641</v>
      </c>
      <c r="L86" s="34">
        <f t="shared" si="26"/>
        <v>266235271.60100889</v>
      </c>
      <c r="M86" s="34">
        <f t="shared" si="26"/>
        <v>836808680.67220592</v>
      </c>
      <c r="N86" s="34">
        <f t="shared" si="26"/>
        <v>489683380.4911375</v>
      </c>
      <c r="O86" s="34">
        <f t="shared" si="26"/>
        <v>577421203.6480689</v>
      </c>
      <c r="P86" s="12">
        <f t="shared" si="5"/>
        <v>6297229197.5119209</v>
      </c>
    </row>
    <row r="87" spans="2:16" s="1" customFormat="1">
      <c r="B87" s="59"/>
      <c r="C87" s="10" t="s">
        <v>24</v>
      </c>
      <c r="D87" s="34">
        <f t="shared" ref="D87:O87" si="27">D29+D58</f>
        <v>0</v>
      </c>
      <c r="E87" s="34">
        <f t="shared" si="27"/>
        <v>0</v>
      </c>
      <c r="F87" s="34">
        <f t="shared" si="27"/>
        <v>0</v>
      </c>
      <c r="G87" s="34">
        <f t="shared" si="27"/>
        <v>0</v>
      </c>
      <c r="H87" s="34">
        <f t="shared" si="27"/>
        <v>0</v>
      </c>
      <c r="I87" s="34">
        <f t="shared" si="27"/>
        <v>0</v>
      </c>
      <c r="J87" s="34">
        <f t="shared" si="27"/>
        <v>0</v>
      </c>
      <c r="K87" s="34">
        <f t="shared" si="27"/>
        <v>0</v>
      </c>
      <c r="L87" s="34">
        <f t="shared" si="27"/>
        <v>0</v>
      </c>
      <c r="M87" s="34">
        <f t="shared" si="27"/>
        <v>0</v>
      </c>
      <c r="N87" s="34">
        <f t="shared" si="27"/>
        <v>0</v>
      </c>
      <c r="O87" s="34">
        <f t="shared" si="27"/>
        <v>0</v>
      </c>
      <c r="P87" s="12">
        <f t="shared" si="5"/>
        <v>0</v>
      </c>
    </row>
    <row r="88" spans="2:16" s="1" customFormat="1">
      <c r="B88" s="59"/>
      <c r="C88" s="10" t="s">
        <v>25</v>
      </c>
      <c r="D88" s="34">
        <f t="shared" ref="D88:O88" si="28">D30+D59</f>
        <v>647357021.40246332</v>
      </c>
      <c r="E88" s="34">
        <f t="shared" si="28"/>
        <v>1113572392.1417253</v>
      </c>
      <c r="F88" s="34">
        <f t="shared" si="28"/>
        <v>946681908.98481822</v>
      </c>
      <c r="G88" s="34">
        <f t="shared" si="28"/>
        <v>3185170695.2912436</v>
      </c>
      <c r="H88" s="34">
        <f t="shared" si="28"/>
        <v>2558670817.014884</v>
      </c>
      <c r="I88" s="34">
        <f t="shared" si="28"/>
        <v>1810645573.0158839</v>
      </c>
      <c r="J88" s="34">
        <f t="shared" si="28"/>
        <v>1326285443.2442632</v>
      </c>
      <c r="K88" s="34">
        <f t="shared" si="28"/>
        <v>1609384452.0610981</v>
      </c>
      <c r="L88" s="34">
        <f t="shared" si="28"/>
        <v>822154542.48671055</v>
      </c>
      <c r="M88" s="34">
        <f t="shared" si="28"/>
        <v>1637650968.4348712</v>
      </c>
      <c r="N88" s="34">
        <f t="shared" si="28"/>
        <v>947229218.74962974</v>
      </c>
      <c r="O88" s="34">
        <f t="shared" si="28"/>
        <v>1183599155.346529</v>
      </c>
      <c r="P88" s="12">
        <f t="shared" si="5"/>
        <v>17788402188.174118</v>
      </c>
    </row>
    <row r="89" spans="2:16" s="1" customFormat="1" ht="18.75" thickBot="1">
      <c r="B89" s="59"/>
      <c r="C89" s="10" t="s">
        <v>26</v>
      </c>
      <c r="D89" s="34">
        <f t="shared" ref="D89:O89" si="29">D31+D60</f>
        <v>848294787.76457453</v>
      </c>
      <c r="E89" s="34">
        <f t="shared" si="29"/>
        <v>622641875.19058013</v>
      </c>
      <c r="F89" s="34">
        <f t="shared" si="29"/>
        <v>1050133317.0967848</v>
      </c>
      <c r="G89" s="34">
        <f t="shared" si="29"/>
        <v>3387001957.7644801</v>
      </c>
      <c r="H89" s="34">
        <f t="shared" si="29"/>
        <v>3389997059.8084798</v>
      </c>
      <c r="I89" s="34">
        <f t="shared" si="29"/>
        <v>1137094679.1871901</v>
      </c>
      <c r="J89" s="34">
        <f t="shared" si="29"/>
        <v>1484694962.0696094</v>
      </c>
      <c r="K89" s="34">
        <f t="shared" si="29"/>
        <v>2706251500.7353725</v>
      </c>
      <c r="L89" s="34">
        <f t="shared" si="29"/>
        <v>1559522628.293982</v>
      </c>
      <c r="M89" s="34">
        <f t="shared" si="29"/>
        <v>1407495170.5224419</v>
      </c>
      <c r="N89" s="34">
        <f t="shared" si="29"/>
        <v>730393943.10378444</v>
      </c>
      <c r="O89" s="34">
        <f t="shared" si="29"/>
        <v>750685807.96801114</v>
      </c>
      <c r="P89" s="12">
        <f t="shared" si="5"/>
        <v>19074207689.505287</v>
      </c>
    </row>
    <row r="90" spans="2:16" s="1" customFormat="1" ht="18.75" thickBot="1">
      <c r="B90" s="63"/>
      <c r="C90" s="15" t="s">
        <v>27</v>
      </c>
      <c r="D90" s="35">
        <f t="shared" ref="D90:P90" si="30">SUM(D65:D89)</f>
        <v>26455101598.886478</v>
      </c>
      <c r="E90" s="35">
        <f t="shared" si="30"/>
        <v>26771606248.943745</v>
      </c>
      <c r="F90" s="35">
        <f t="shared" si="30"/>
        <v>30635916122.472511</v>
      </c>
      <c r="G90" s="35">
        <f t="shared" si="30"/>
        <v>37454155806.490669</v>
      </c>
      <c r="H90" s="35">
        <f t="shared" si="30"/>
        <v>37295873805.655655</v>
      </c>
      <c r="I90" s="35">
        <f t="shared" si="30"/>
        <v>29874670483.317657</v>
      </c>
      <c r="J90" s="35">
        <f t="shared" si="30"/>
        <v>30915145239.439747</v>
      </c>
      <c r="K90" s="35">
        <f t="shared" si="30"/>
        <v>35279306150.591255</v>
      </c>
      <c r="L90" s="35">
        <f t="shared" si="30"/>
        <v>17393152201.680252</v>
      </c>
      <c r="M90" s="35">
        <f t="shared" si="30"/>
        <v>33056479114.440125</v>
      </c>
      <c r="N90" s="35">
        <f t="shared" si="30"/>
        <v>25342634397.700352</v>
      </c>
      <c r="O90" s="35">
        <f t="shared" si="30"/>
        <v>25678724183.714005</v>
      </c>
      <c r="P90" s="16">
        <f t="shared" si="30"/>
        <v>356152765353.3324</v>
      </c>
    </row>
    <row r="91" spans="2:16" s="1" customFormat="1" ht="18.75" thickBot="1">
      <c r="B91" s="36"/>
      <c r="C91" s="37"/>
      <c r="D91" s="38"/>
      <c r="E91" s="38"/>
      <c r="F91" s="38"/>
      <c r="G91" s="38"/>
      <c r="H91" s="38"/>
      <c r="I91" s="38"/>
      <c r="J91" s="38"/>
      <c r="K91" s="38"/>
      <c r="L91" s="38"/>
      <c r="M91" s="38"/>
      <c r="N91" s="38"/>
      <c r="O91" s="23"/>
      <c r="P91" s="23"/>
    </row>
    <row r="92" spans="2:16" s="1" customFormat="1">
      <c r="C92" s="39"/>
    </row>
    <row r="93" spans="2:16" s="1" customFormat="1"/>
    <row r="94" spans="2:16" s="1" customFormat="1"/>
    <row r="95" spans="2:16" s="1" customFormat="1"/>
    <row r="96" spans="2:1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sheetData>
  <mergeCells count="7">
    <mergeCell ref="B34:B61"/>
    <mergeCell ref="C34:P34"/>
    <mergeCell ref="B64:B90"/>
    <mergeCell ref="B2:P2"/>
    <mergeCell ref="B3:P3"/>
    <mergeCell ref="B5:B32"/>
    <mergeCell ref="C5:P5"/>
  </mergeCells>
  <pageMargins left="0.25" right="0.25" top="0.75" bottom="0.75" header="0.3" footer="0.3"/>
  <pageSetup paperSize="8"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vt:lpstr>
      <vt:lpstr>BREAKDOWN </vt:lpstr>
      <vt:lpstr>'BREAKDOWN '!Print_Area</vt:lpstr>
      <vt:lpstr>'BREAKDOWN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 Momodu</dc:creator>
  <cp:lastModifiedBy>HP</cp:lastModifiedBy>
  <cp:lastPrinted>2022-02-15T04:09:25Z</cp:lastPrinted>
  <dcterms:created xsi:type="dcterms:W3CDTF">2022-02-07T09:19:53Z</dcterms:created>
  <dcterms:modified xsi:type="dcterms:W3CDTF">2022-02-15T04:10:47Z</dcterms:modified>
</cp:coreProperties>
</file>