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nrietta Ighomrore\Desktop\Website Data\"/>
    </mc:Choice>
  </mc:AlternateContent>
  <xr:revisionPtr revIDLastSave="0" documentId="13_ncr:1_{00CE1EC8-1E4A-4E53-B507-2C5FA08EE6C5}" xr6:coauthVersionLast="47" xr6:coauthVersionMax="47" xr10:uidLastSave="{00000000-0000-0000-0000-000000000000}"/>
  <bookViews>
    <workbookView xWindow="-120" yWindow="-120" windowWidth="29040" windowHeight="15840" xr2:uid="{B78627CA-2B42-451E-8668-DF6EC00C2340}"/>
  </bookViews>
  <sheets>
    <sheet name="GenCo April 2022 Invoice" sheetId="1" r:id="rId1"/>
  </sheets>
  <externalReferences>
    <externalReference r:id="rId2"/>
    <externalReference r:id="rId3"/>
  </externalReferences>
  <definedNames>
    <definedName name="Monthly_Payments">'[2]DisCo Total Market Payment'!$B$3:$CH$15</definedName>
    <definedName name="_xlnm.Print_Area" localSheetId="0">'GenCo April 2022 Invoice'!$A$2:$I$64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3" i="1"/>
  <c r="G24" i="1"/>
  <c r="G25" i="1"/>
  <c r="G26" i="1"/>
  <c r="G27" i="1"/>
  <c r="G28" i="1"/>
  <c r="G29" i="1"/>
  <c r="G30" i="1"/>
  <c r="G31" i="1"/>
  <c r="D31" i="1"/>
  <c r="H31" i="1"/>
  <c r="F31" i="1"/>
  <c r="E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<sst xmlns="http://schemas.openxmlformats.org/spreadsheetml/2006/main" count="42" uniqueCount="42">
  <si>
    <t>APRIL 2022 CYCLE PAYMENTS TO GENCOS</t>
  </si>
  <si>
    <t>S/N</t>
  </si>
  <si>
    <t>GENCOS</t>
  </si>
  <si>
    <t>GENCO INVOICES (N)</t>
  </si>
  <si>
    <t>MARKET PAYMENTS (N)</t>
  </si>
  <si>
    <t>PAF PAYMENTS + BUDGETARY APPROPRIATION + PSRO (N)</t>
  </si>
  <si>
    <t>TOTAL PAYMENTS (N)</t>
  </si>
  <si>
    <t>% PAYMENT</t>
  </si>
  <si>
    <t>KAINJI (Mainstream)</t>
  </si>
  <si>
    <t>JEBBA (Mainstream)</t>
  </si>
  <si>
    <t>SHIRORO (North South Power)</t>
  </si>
  <si>
    <t>EGBIN</t>
  </si>
  <si>
    <t>UGHELLI TRANSCORP (DELTA)</t>
  </si>
  <si>
    <t>SAPELE (POWER) STEAM</t>
  </si>
  <si>
    <t xml:space="preserve">GEREGU </t>
  </si>
  <si>
    <t>AFAM IV-V</t>
  </si>
  <si>
    <t xml:space="preserve">OLORUNSOGO </t>
  </si>
  <si>
    <t>OMOTOSHO ELECTRIC</t>
  </si>
  <si>
    <t>ALAOJI NIPP</t>
  </si>
  <si>
    <t>GEREGU (POWER) NIPP</t>
  </si>
  <si>
    <t>ODUKPANI (CALABAR) NIPP</t>
  </si>
  <si>
    <t>OLORUNSOGO (POWER)  NIPP^</t>
  </si>
  <si>
    <t>OMOTOSHO GEN CO. NIPP</t>
  </si>
  <si>
    <t>SAPELE (OGORODE) NIPP</t>
  </si>
  <si>
    <t>IHOVOR NIPP</t>
  </si>
  <si>
    <t>GBARAIN NIPP</t>
  </si>
  <si>
    <t>IBOM</t>
  </si>
  <si>
    <t>RIVERS IPP</t>
  </si>
  <si>
    <t>TRANS AMADI (FIPL)</t>
  </si>
  <si>
    <t>OMOKU (FIPL)</t>
  </si>
  <si>
    <t>MABON (DADIN KOWA HYDRO)</t>
  </si>
  <si>
    <t>*AZURA POWER (NAIRA)</t>
  </si>
  <si>
    <t>SHELL (AFAM VI)</t>
  </si>
  <si>
    <t>AGIP (OKPAI)</t>
  </si>
  <si>
    <t>TOTAL</t>
  </si>
  <si>
    <t>NOTES:</t>
  </si>
  <si>
    <t>1.</t>
  </si>
  <si>
    <t>2.</t>
  </si>
  <si>
    <t>Supplementary Payments from DisCos, if any, will be paid towards GenCo Invoice payments.</t>
  </si>
  <si>
    <t>3.</t>
  </si>
  <si>
    <t>Payment to Azura Power is topped up monthly to 100% by the Ministry of Finance using the PRG facility.</t>
  </si>
  <si>
    <t xml:space="preserve">PAYMENT PERFORMANCE: 60.62% settlement of total GENCO Invoices received for April 2022 Cycle.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</si>
</sst>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10" fontId="0" fillId="0" borderId="0" xfId="2" applyNumberFormat="1" applyFont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10" fontId="2" fillId="3" borderId="1" xfId="2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43" fontId="2" fillId="3" borderId="1" xfId="1" applyFont="1" applyFill="1" applyBorder="1"/>
    <xf numFmtId="10" fontId="2" fillId="3" borderId="1" xfId="2" applyNumberFormat="1" applyFont="1" applyFill="1" applyBorder="1"/>
    <xf numFmtId="0" fontId="0" fillId="4" borderId="1" xfId="0" applyFill="1" applyBorder="1"/>
    <xf numFmtId="0" fontId="2" fillId="4" borderId="1" xfId="0" applyFont="1" applyFill="1" applyBorder="1"/>
    <xf numFmtId="43" fontId="0" fillId="4" borderId="1" xfId="1" applyFont="1" applyFill="1" applyBorder="1"/>
    <xf numFmtId="10" fontId="0" fillId="4" borderId="1" xfId="2" applyNumberFormat="1" applyFont="1" applyFill="1" applyBorder="1"/>
    <xf numFmtId="49" fontId="0" fillId="0" borderId="0" xfId="0" applyNumberFormat="1" applyAlignment="1">
      <alignment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05292773655093"/>
          <c:y val="2.8314028314028315E-2"/>
          <c:w val="0.71739694858286596"/>
          <c:h val="0.88674388674388671"/>
        </c:manualLayout>
      </c:layout>
      <c:barChart>
        <c:barDir val="bar"/>
        <c:grouping val="clustered"/>
        <c:varyColors val="0"/>
        <c:ser>
          <c:idx val="0"/>
          <c:order val="0"/>
          <c:tx>
            <c:v>GenCo Invoices (N)</c:v>
          </c:tx>
          <c:invertIfNegative val="0"/>
          <c:cat>
            <c:strRef>
              <c:f>'GenCo April 2022 Invoice'!$C$5:$C$30</c:f>
              <c:strCache>
                <c:ptCount val="26"/>
                <c:pt idx="0">
                  <c:v>KAINJI (Mainstream)</c:v>
                </c:pt>
                <c:pt idx="1">
                  <c:v>JEBBA (Mainstream)</c:v>
                </c:pt>
                <c:pt idx="2">
                  <c:v>SHIRORO (North South Power)</c:v>
                </c:pt>
                <c:pt idx="3">
                  <c:v>EGBIN</c:v>
                </c:pt>
                <c:pt idx="4">
                  <c:v>UGHELLI TRANSCORP (DELTA)</c:v>
                </c:pt>
                <c:pt idx="5">
                  <c:v>SAPELE (POWER) STEAM</c:v>
                </c:pt>
                <c:pt idx="6">
                  <c:v>GEREGU </c:v>
                </c:pt>
                <c:pt idx="7">
                  <c:v>AFAM IV-V</c:v>
                </c:pt>
                <c:pt idx="8">
                  <c:v>OLORUNSOGO </c:v>
                </c:pt>
                <c:pt idx="9">
                  <c:v>OMOTOSHO ELECTRIC</c:v>
                </c:pt>
                <c:pt idx="10">
                  <c:v>ALAOJI NIPP</c:v>
                </c:pt>
                <c:pt idx="11">
                  <c:v>GEREGU (POWER) NIPP</c:v>
                </c:pt>
                <c:pt idx="12">
                  <c:v>ODUKPANI (CALABAR) NIPP</c:v>
                </c:pt>
                <c:pt idx="13">
                  <c:v>OLORUNSOGO (POWER)  NIPP^</c:v>
                </c:pt>
                <c:pt idx="14">
                  <c:v>OMOTOSHO GEN CO. NIPP</c:v>
                </c:pt>
                <c:pt idx="15">
                  <c:v>SAPELE (OGORODE) NIPP</c:v>
                </c:pt>
                <c:pt idx="16">
                  <c:v>IHOVOR NIPP</c:v>
                </c:pt>
                <c:pt idx="17">
                  <c:v>GBARAIN NIPP</c:v>
                </c:pt>
                <c:pt idx="18">
                  <c:v>IBOM</c:v>
                </c:pt>
                <c:pt idx="19">
                  <c:v>RIVERS IPP</c:v>
                </c:pt>
                <c:pt idx="20">
                  <c:v>TRANS AMADI (FIPL)</c:v>
                </c:pt>
                <c:pt idx="21">
                  <c:v>OMOKU (FIPL)</c:v>
                </c:pt>
                <c:pt idx="22">
                  <c:v>MABON (DADIN KOWA HYDRO)</c:v>
                </c:pt>
                <c:pt idx="23">
                  <c:v>*AZURA POWER (NAIRA)</c:v>
                </c:pt>
                <c:pt idx="24">
                  <c:v>SHELL (AFAM VI)</c:v>
                </c:pt>
                <c:pt idx="25">
                  <c:v>AGIP (OKPAI)</c:v>
                </c:pt>
              </c:strCache>
            </c:strRef>
          </c:cat>
          <c:val>
            <c:numRef>
              <c:f>'GenCo April 2022 Invoice'!$D$5:$D$30</c:f>
              <c:numCache>
                <c:formatCode>_(* #,##0.00_);_(* \(#,##0.00\);_(* "-"??_);_(@_)</c:formatCode>
                <c:ptCount val="26"/>
                <c:pt idx="0">
                  <c:v>1826785418.2099998</c:v>
                </c:pt>
                <c:pt idx="1">
                  <c:v>3054951588.4899998</c:v>
                </c:pt>
                <c:pt idx="2">
                  <c:v>2727348600.709547</c:v>
                </c:pt>
                <c:pt idx="3">
                  <c:v>5981058357.3002501</c:v>
                </c:pt>
                <c:pt idx="4">
                  <c:v>5167101808.1605949</c:v>
                </c:pt>
                <c:pt idx="5">
                  <c:v>745425604.44580603</c:v>
                </c:pt>
                <c:pt idx="6">
                  <c:v>7153922274.1176014</c:v>
                </c:pt>
                <c:pt idx="7">
                  <c:v>1678743783.48</c:v>
                </c:pt>
                <c:pt idx="8">
                  <c:v>3437318201</c:v>
                </c:pt>
                <c:pt idx="9">
                  <c:v>3114451734.8900003</c:v>
                </c:pt>
                <c:pt idx="10">
                  <c:v>409315302.88</c:v>
                </c:pt>
                <c:pt idx="11">
                  <c:v>1046915430.6800001</c:v>
                </c:pt>
                <c:pt idx="12">
                  <c:v>913854147.39999998</c:v>
                </c:pt>
                <c:pt idx="13">
                  <c:v>1721599535.8299999</c:v>
                </c:pt>
                <c:pt idx="14">
                  <c:v>1729025872.6599998</c:v>
                </c:pt>
                <c:pt idx="15">
                  <c:v>910883855.13</c:v>
                </c:pt>
                <c:pt idx="16">
                  <c:v>1328250816.9000001</c:v>
                </c:pt>
                <c:pt idx="17">
                  <c:v>0</c:v>
                </c:pt>
                <c:pt idx="18">
                  <c:v>204508058.96000013</c:v>
                </c:pt>
                <c:pt idx="19">
                  <c:v>2173527706.0583901</c:v>
                </c:pt>
                <c:pt idx="20">
                  <c:v>1505403805.4512169</c:v>
                </c:pt>
                <c:pt idx="21">
                  <c:v>706477474.19550455</c:v>
                </c:pt>
                <c:pt idx="22">
                  <c:v>260529481.44213998</c:v>
                </c:pt>
                <c:pt idx="23">
                  <c:v>13027636155.5308</c:v>
                </c:pt>
                <c:pt idx="24">
                  <c:v>1206544868.4851999</c:v>
                </c:pt>
                <c:pt idx="25">
                  <c:v>1943651455.0746934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1D-42E1-8706-67C78F7FDA86}"/>
            </c:ext>
          </c:extLst>
        </c:ser>
        <c:ser>
          <c:idx val="1"/>
          <c:order val="1"/>
          <c:tx>
            <c:v>Total Payment (N)</c:v>
          </c:tx>
          <c:invertIfNegative val="0"/>
          <c:cat>
            <c:strRef>
              <c:f>'GenCo April 2022 Invoice'!$C$5:$C$30</c:f>
              <c:strCache>
                <c:ptCount val="26"/>
                <c:pt idx="0">
                  <c:v>KAINJI (Mainstream)</c:v>
                </c:pt>
                <c:pt idx="1">
                  <c:v>JEBBA (Mainstream)</c:v>
                </c:pt>
                <c:pt idx="2">
                  <c:v>SHIRORO (North South Power)</c:v>
                </c:pt>
                <c:pt idx="3">
                  <c:v>EGBIN</c:v>
                </c:pt>
                <c:pt idx="4">
                  <c:v>UGHELLI TRANSCORP (DELTA)</c:v>
                </c:pt>
                <c:pt idx="5">
                  <c:v>SAPELE (POWER) STEAM</c:v>
                </c:pt>
                <c:pt idx="6">
                  <c:v>GEREGU </c:v>
                </c:pt>
                <c:pt idx="7">
                  <c:v>AFAM IV-V</c:v>
                </c:pt>
                <c:pt idx="8">
                  <c:v>OLORUNSOGO </c:v>
                </c:pt>
                <c:pt idx="9">
                  <c:v>OMOTOSHO ELECTRIC</c:v>
                </c:pt>
                <c:pt idx="10">
                  <c:v>ALAOJI NIPP</c:v>
                </c:pt>
                <c:pt idx="11">
                  <c:v>GEREGU (POWER) NIPP</c:v>
                </c:pt>
                <c:pt idx="12">
                  <c:v>ODUKPANI (CALABAR) NIPP</c:v>
                </c:pt>
                <c:pt idx="13">
                  <c:v>OLORUNSOGO (POWER)  NIPP^</c:v>
                </c:pt>
                <c:pt idx="14">
                  <c:v>OMOTOSHO GEN CO. NIPP</c:v>
                </c:pt>
                <c:pt idx="15">
                  <c:v>SAPELE (OGORODE) NIPP</c:v>
                </c:pt>
                <c:pt idx="16">
                  <c:v>IHOVOR NIPP</c:v>
                </c:pt>
                <c:pt idx="17">
                  <c:v>GBARAIN NIPP</c:v>
                </c:pt>
                <c:pt idx="18">
                  <c:v>IBOM</c:v>
                </c:pt>
                <c:pt idx="19">
                  <c:v>RIVERS IPP</c:v>
                </c:pt>
                <c:pt idx="20">
                  <c:v>TRANS AMADI (FIPL)</c:v>
                </c:pt>
                <c:pt idx="21">
                  <c:v>OMOKU (FIPL)</c:v>
                </c:pt>
                <c:pt idx="22">
                  <c:v>MABON (DADIN KOWA HYDRO)</c:v>
                </c:pt>
                <c:pt idx="23">
                  <c:v>*AZURA POWER (NAIRA)</c:v>
                </c:pt>
                <c:pt idx="24">
                  <c:v>SHELL (AFAM VI)</c:v>
                </c:pt>
                <c:pt idx="25">
                  <c:v>AGIP (OKPAI)</c:v>
                </c:pt>
              </c:strCache>
            </c:strRef>
          </c:cat>
          <c:val>
            <c:numRef>
              <c:f>'GenCo April 2022 Invoice'!$G$5:$G$30</c:f>
              <c:numCache>
                <c:formatCode>_(* #,##0.00_);_(* \(#,##0.00\);_(* "-"??_);_(@_)</c:formatCode>
                <c:ptCount val="26"/>
                <c:pt idx="0">
                  <c:v>1107451219.3834386</c:v>
                </c:pt>
                <c:pt idx="1">
                  <c:v>1852001788.5547314</c:v>
                </c:pt>
                <c:pt idx="2">
                  <c:v>1653399191.5148344</c:v>
                </c:pt>
                <c:pt idx="3">
                  <c:v>3625894045.8841729</c:v>
                </c:pt>
                <c:pt idx="4">
                  <c:v>3132449570.2034378</c:v>
                </c:pt>
                <c:pt idx="5">
                  <c:v>451898995.01827854</c:v>
                </c:pt>
                <c:pt idx="6">
                  <c:v>4336918757.3267164</c:v>
                </c:pt>
                <c:pt idx="7">
                  <c:v>1017704012.4772747</c:v>
                </c:pt>
                <c:pt idx="8">
                  <c:v>2083803710.6932604</c:v>
                </c:pt>
                <c:pt idx="9">
                  <c:v>1888072532.8399251</c:v>
                </c:pt>
                <c:pt idx="10">
                  <c:v>248139013.35545272</c:v>
                </c:pt>
                <c:pt idx="11">
                  <c:v>634671023.06628048</c:v>
                </c:pt>
                <c:pt idx="12">
                  <c:v>554005347.20077431</c:v>
                </c:pt>
                <c:pt idx="13">
                  <c:v>1043684434.0005136</c:v>
                </c:pt>
                <c:pt idx="14">
                  <c:v>1048186498.4991421</c:v>
                </c:pt>
                <c:pt idx="15">
                  <c:v>552204668.38894105</c:v>
                </c:pt>
                <c:pt idx="16">
                  <c:v>805224834.92577147</c:v>
                </c:pt>
                <c:pt idx="18">
                  <c:v>123978819.30266029</c:v>
                </c:pt>
                <c:pt idx="19">
                  <c:v>1317656624.824966</c:v>
                </c:pt>
                <c:pt idx="20">
                  <c:v>912620203.44185209</c:v>
                </c:pt>
                <c:pt idx="21">
                  <c:v>428287489.30532736</c:v>
                </c:pt>
                <c:pt idx="22">
                  <c:v>157940658.50993416</c:v>
                </c:pt>
                <c:pt idx="23">
                  <c:v>7897737414.755208</c:v>
                </c:pt>
                <c:pt idx="24">
                  <c:v>731443098.09197426</c:v>
                </c:pt>
                <c:pt idx="25">
                  <c:v>1178298859.0351346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1D-42E1-8706-67C78F7FD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68224"/>
        <c:axId val="82505728"/>
      </c:barChart>
      <c:catAx>
        <c:axId val="732682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82505728"/>
        <c:crosses val="autoZero"/>
        <c:auto val="1"/>
        <c:lblAlgn val="ctr"/>
        <c:lblOffset val="100"/>
        <c:noMultiLvlLbl val="0"/>
      </c:catAx>
      <c:valAx>
        <c:axId val="82505728"/>
        <c:scaling>
          <c:orientation val="minMax"/>
        </c:scaling>
        <c:delete val="1"/>
        <c:axPos val="b"/>
        <c:numFmt formatCode="_(* #,##0.00_);_(* \(#,##0.00\);_(* &quot;-&quot;??_);_(@_)" sourceLinked="1"/>
        <c:majorTickMark val="out"/>
        <c:minorTickMark val="none"/>
        <c:tickLblPos val="nextTo"/>
        <c:crossAx val="73268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527002020430899"/>
          <c:y val="0.93994102088590281"/>
          <c:w val="0.30739185029928812"/>
          <c:h val="5.7054895165131389E-2"/>
        </c:manualLayout>
      </c:layout>
      <c:overlay val="0"/>
    </c:legend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32</xdr:row>
      <xdr:rowOff>47625</xdr:rowOff>
    </xdr:from>
    <xdr:to>
      <xdr:col>7</xdr:col>
      <xdr:colOff>771525</xdr:colOff>
      <xdr:row>58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22B4D9-D06E-4A27-8249-C145F11F53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0.45084</cdr:x>
      <cdr:y>0.01223</cdr:y>
    </cdr:from>
    <cdr:to>
      <cdr:x>0.74311</cdr:x>
      <cdr:y>0.06821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75200" y="60325"/>
          <a:ext cx="3095625" cy="276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APRIL 2022 GENCO PAYMENTS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Jan-June%202022%20Market%20Data%2031st%20August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betplc-my.sharepoint.com/personal/abdullahi_adedeji_nbet_com_ng/Documents/DisCo_MRO_Invoices_Receipts_MemG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o January 2022 Remittances"/>
      <sheetName val="DisCo February 2022 Remittances"/>
      <sheetName val="DisCo March 2022 Remittances"/>
      <sheetName val="DisCo April 2022 Remittance"/>
      <sheetName val="DisCo May 2022 Remittance"/>
      <sheetName val="DisCo June 2022 Remittance"/>
      <sheetName val="GenCo January 2022 Invoices"/>
      <sheetName val="GenCo February 2022 Invoices"/>
      <sheetName val="GenCo March 2022 Invoice"/>
      <sheetName val="GenCo April 2022 Invoice"/>
      <sheetName val="GenCo May 2022 Invoice"/>
      <sheetName val="GenCo June 2022 Invo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 t="str">
            <v>KAINJI (Mainstream)</v>
          </cell>
          <cell r="C4">
            <v>1826785418.2099998</v>
          </cell>
          <cell r="F4">
            <v>1107451219.3834386</v>
          </cell>
        </row>
        <row r="5">
          <cell r="B5" t="str">
            <v>JEBBA (Mainstream)</v>
          </cell>
          <cell r="C5">
            <v>3054951588.4899998</v>
          </cell>
          <cell r="F5">
            <v>1852001788.5547314</v>
          </cell>
        </row>
        <row r="6">
          <cell r="B6" t="str">
            <v>SHIRORO (North South Power)</v>
          </cell>
          <cell r="C6">
            <v>2727348600.709547</v>
          </cell>
          <cell r="F6">
            <v>1653399191.5148344</v>
          </cell>
        </row>
        <row r="7">
          <cell r="B7" t="str">
            <v>EGBIN</v>
          </cell>
          <cell r="C7">
            <v>5981058357.3002501</v>
          </cell>
          <cell r="F7">
            <v>3625894045.8841729</v>
          </cell>
        </row>
        <row r="8">
          <cell r="B8" t="str">
            <v>UGHELLI TRANSCORP (DELTA)</v>
          </cell>
          <cell r="C8">
            <v>5167101808.1605949</v>
          </cell>
          <cell r="F8">
            <v>3132449570.2034378</v>
          </cell>
        </row>
        <row r="9">
          <cell r="B9" t="str">
            <v>SAPELE (POWER) STEAM</v>
          </cell>
          <cell r="C9">
            <v>745425604.44580603</v>
          </cell>
          <cell r="F9">
            <v>451898995.01827854</v>
          </cell>
        </row>
        <row r="10">
          <cell r="B10" t="str">
            <v xml:space="preserve">GEREGU </v>
          </cell>
          <cell r="C10">
            <v>7153922274.1176014</v>
          </cell>
          <cell r="F10">
            <v>4336918757.3267164</v>
          </cell>
        </row>
        <row r="11">
          <cell r="B11" t="str">
            <v>AFAM IV-V</v>
          </cell>
          <cell r="C11">
            <v>1678743783.48</v>
          </cell>
          <cell r="F11">
            <v>1017704012.4772747</v>
          </cell>
        </row>
        <row r="12">
          <cell r="B12" t="str">
            <v xml:space="preserve">OLORUNSOGO </v>
          </cell>
          <cell r="C12">
            <v>3437318201</v>
          </cell>
          <cell r="F12">
            <v>2083803710.6932604</v>
          </cell>
        </row>
        <row r="13">
          <cell r="B13" t="str">
            <v>OMOTOSHO ELECTRIC</v>
          </cell>
          <cell r="C13">
            <v>3114451734.8900003</v>
          </cell>
          <cell r="F13">
            <v>1888072532.8399251</v>
          </cell>
        </row>
        <row r="14">
          <cell r="B14" t="str">
            <v>ALAOJI NIPP</v>
          </cell>
          <cell r="C14">
            <v>409315302.88</v>
          </cell>
          <cell r="F14">
            <v>248139013.35545272</v>
          </cell>
        </row>
        <row r="15">
          <cell r="B15" t="str">
            <v>GEREGU (POWER) NIPP</v>
          </cell>
          <cell r="C15">
            <v>1046915430.6800001</v>
          </cell>
          <cell r="F15">
            <v>634671023.06628048</v>
          </cell>
        </row>
        <row r="16">
          <cell r="B16" t="str">
            <v>ODUKPANI (CALABAR) NIPP</v>
          </cell>
          <cell r="C16">
            <v>913854147.39999998</v>
          </cell>
          <cell r="F16">
            <v>554005347.20077431</v>
          </cell>
        </row>
        <row r="17">
          <cell r="B17" t="str">
            <v>OLORUNSOGO (POWER)  NIPP^</v>
          </cell>
          <cell r="C17">
            <v>1721599535.8299999</v>
          </cell>
          <cell r="F17">
            <v>1043684434.0005136</v>
          </cell>
        </row>
        <row r="18">
          <cell r="B18" t="str">
            <v>OMOTOSHO GEN CO. NIPP</v>
          </cell>
          <cell r="C18">
            <v>1729025872.6599998</v>
          </cell>
          <cell r="F18">
            <v>1048186498.4991421</v>
          </cell>
        </row>
        <row r="19">
          <cell r="B19" t="str">
            <v>SAPELE (OGORODE) NIPP</v>
          </cell>
          <cell r="C19">
            <v>910883855.13</v>
          </cell>
          <cell r="F19">
            <v>552204668.38894105</v>
          </cell>
        </row>
        <row r="20">
          <cell r="B20" t="str">
            <v>IHOVOR NIPP</v>
          </cell>
          <cell r="C20">
            <v>1328250816.9000001</v>
          </cell>
          <cell r="F20">
            <v>805224834.92577147</v>
          </cell>
        </row>
        <row r="21">
          <cell r="B21" t="str">
            <v>GBARAIN NIPP</v>
          </cell>
          <cell r="C21">
            <v>0</v>
          </cell>
        </row>
        <row r="22">
          <cell r="B22" t="str">
            <v>IBOM</v>
          </cell>
          <cell r="C22">
            <v>204508058.96000013</v>
          </cell>
          <cell r="F22">
            <v>123978819.30266029</v>
          </cell>
        </row>
        <row r="23">
          <cell r="B23" t="str">
            <v>RIVERS IPP</v>
          </cell>
          <cell r="C23">
            <v>2173527706.0583901</v>
          </cell>
          <cell r="F23">
            <v>1317656624.824966</v>
          </cell>
        </row>
        <row r="24">
          <cell r="B24" t="str">
            <v>TRANS AMADI (FIPL)</v>
          </cell>
          <cell r="C24">
            <v>1505403805.4512169</v>
          </cell>
          <cell r="F24">
            <v>912620203.44185209</v>
          </cell>
        </row>
        <row r="25">
          <cell r="B25" t="str">
            <v>OMOKU (FIPL)</v>
          </cell>
          <cell r="C25">
            <v>706477474.19550455</v>
          </cell>
          <cell r="F25">
            <v>428287489.30532736</v>
          </cell>
        </row>
        <row r="26">
          <cell r="B26" t="str">
            <v>MABON (DADIN KOWA HYDRO)</v>
          </cell>
          <cell r="C26">
            <v>260529481.44213998</v>
          </cell>
          <cell r="F26">
            <v>157940658.50993416</v>
          </cell>
        </row>
        <row r="27">
          <cell r="B27" t="str">
            <v>*AZURA POWER (NAIRA)</v>
          </cell>
          <cell r="C27">
            <v>13027636155.5308</v>
          </cell>
          <cell r="F27">
            <v>7897737414.755208</v>
          </cell>
        </row>
        <row r="28">
          <cell r="B28" t="str">
            <v>SHELL (AFAM VI)</v>
          </cell>
          <cell r="C28">
            <v>1206544868.4851999</v>
          </cell>
          <cell r="F28">
            <v>731443098.09197426</v>
          </cell>
        </row>
        <row r="29">
          <cell r="B29" t="str">
            <v>AGIP (OKPAI)</v>
          </cell>
          <cell r="C29">
            <v>1943651455.0746934</v>
          </cell>
          <cell r="F29">
            <v>1178298859.0351346</v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MRO_REVISED MRO"/>
      <sheetName val="Input_DisCo Invoice"/>
      <sheetName val="Input_DisCo Market Payments"/>
      <sheetName val="DisCo MR Requirement "/>
      <sheetName val="DisCo RevisedMR Requirement"/>
      <sheetName val="DisCo Total Market Payment"/>
      <sheetName val="DisCo Performance"/>
      <sheetName val="DisCo Shortfall_Monthly"/>
      <sheetName val="DisCo Shortfall_Cummulative"/>
      <sheetName val="Memo Summary Generator"/>
      <sheetName val="Reference"/>
      <sheetName val="Payment Checks"/>
      <sheetName val="Sheet1"/>
      <sheetName val="Sheet2"/>
    </sheetNames>
    <sheetDataSet>
      <sheetData sheetId="0" refreshError="1"/>
      <sheetData sheetId="1">
        <row r="3">
          <cell r="C3">
            <v>43466</v>
          </cell>
        </row>
      </sheetData>
      <sheetData sheetId="2" refreshError="1"/>
      <sheetData sheetId="3" refreshError="1"/>
      <sheetData sheetId="4" refreshError="1"/>
      <sheetData sheetId="5">
        <row r="3">
          <cell r="C3">
            <v>43466</v>
          </cell>
          <cell r="D3">
            <v>43497</v>
          </cell>
          <cell r="E3">
            <v>43525</v>
          </cell>
          <cell r="F3">
            <v>43556</v>
          </cell>
          <cell r="G3">
            <v>43586</v>
          </cell>
          <cell r="H3">
            <v>43617</v>
          </cell>
          <cell r="I3">
            <v>43647</v>
          </cell>
          <cell r="J3">
            <v>43678</v>
          </cell>
          <cell r="K3">
            <v>43709</v>
          </cell>
          <cell r="L3">
            <v>43739</v>
          </cell>
          <cell r="M3">
            <v>43770</v>
          </cell>
          <cell r="N3">
            <v>43800</v>
          </cell>
          <cell r="O3">
            <v>43831</v>
          </cell>
          <cell r="P3">
            <v>43862</v>
          </cell>
          <cell r="Q3">
            <v>43891</v>
          </cell>
          <cell r="R3">
            <v>43922</v>
          </cell>
          <cell r="S3">
            <v>43952</v>
          </cell>
          <cell r="T3">
            <v>43983</v>
          </cell>
          <cell r="U3">
            <v>44013</v>
          </cell>
          <cell r="V3">
            <v>44044</v>
          </cell>
          <cell r="W3">
            <v>44075</v>
          </cell>
          <cell r="X3">
            <v>44105</v>
          </cell>
          <cell r="Y3">
            <v>44136</v>
          </cell>
          <cell r="Z3">
            <v>44166</v>
          </cell>
          <cell r="AA3">
            <v>44197</v>
          </cell>
          <cell r="AB3">
            <v>44228</v>
          </cell>
          <cell r="AC3">
            <v>44256</v>
          </cell>
          <cell r="AD3">
            <v>44287</v>
          </cell>
          <cell r="AE3">
            <v>44317</v>
          </cell>
          <cell r="AF3">
            <v>44348</v>
          </cell>
          <cell r="AG3">
            <v>44378</v>
          </cell>
          <cell r="AH3">
            <v>44409</v>
          </cell>
          <cell r="AI3">
            <v>44440</v>
          </cell>
          <cell r="AJ3">
            <v>44470</v>
          </cell>
          <cell r="AK3">
            <v>44501</v>
          </cell>
          <cell r="AL3">
            <v>44531</v>
          </cell>
          <cell r="AM3">
            <v>44562</v>
          </cell>
          <cell r="AN3">
            <v>44593</v>
          </cell>
          <cell r="AO3">
            <v>44621</v>
          </cell>
          <cell r="AP3">
            <v>44652</v>
          </cell>
          <cell r="AQ3">
            <v>44682</v>
          </cell>
          <cell r="AR3">
            <v>44713</v>
          </cell>
          <cell r="AS3">
            <v>44743</v>
          </cell>
          <cell r="AT3">
            <v>44774</v>
          </cell>
          <cell r="AU3">
            <v>44805</v>
          </cell>
          <cell r="AV3">
            <v>44835</v>
          </cell>
          <cell r="AW3">
            <v>44866</v>
          </cell>
          <cell r="AX3">
            <v>44896</v>
          </cell>
          <cell r="AY3">
            <v>44927</v>
          </cell>
          <cell r="AZ3">
            <v>44958</v>
          </cell>
          <cell r="BA3">
            <v>44986</v>
          </cell>
          <cell r="BB3">
            <v>45017</v>
          </cell>
          <cell r="BC3">
            <v>45047</v>
          </cell>
          <cell r="BD3">
            <v>45078</v>
          </cell>
          <cell r="BE3">
            <v>45108</v>
          </cell>
          <cell r="BF3">
            <v>45139</v>
          </cell>
          <cell r="BG3">
            <v>45170</v>
          </cell>
          <cell r="BH3">
            <v>45200</v>
          </cell>
          <cell r="BI3">
            <v>45231</v>
          </cell>
          <cell r="BJ3">
            <v>45261</v>
          </cell>
          <cell r="BK3">
            <v>45292</v>
          </cell>
          <cell r="BL3">
            <v>45323</v>
          </cell>
          <cell r="BM3">
            <v>45352</v>
          </cell>
          <cell r="BN3">
            <v>45383</v>
          </cell>
          <cell r="BO3">
            <v>45413</v>
          </cell>
          <cell r="BP3">
            <v>45444</v>
          </cell>
          <cell r="BQ3">
            <v>45474</v>
          </cell>
          <cell r="BR3">
            <v>45505</v>
          </cell>
          <cell r="BS3">
            <v>45536</v>
          </cell>
          <cell r="BT3">
            <v>45566</v>
          </cell>
          <cell r="BU3">
            <v>45597</v>
          </cell>
          <cell r="BV3">
            <v>45627</v>
          </cell>
          <cell r="BW3">
            <v>45658</v>
          </cell>
          <cell r="BX3">
            <v>45689</v>
          </cell>
          <cell r="BY3">
            <v>45717</v>
          </cell>
          <cell r="BZ3">
            <v>45748</v>
          </cell>
          <cell r="CA3">
            <v>45778</v>
          </cell>
          <cell r="CB3">
            <v>45809</v>
          </cell>
          <cell r="CC3">
            <v>45839</v>
          </cell>
          <cell r="CD3">
            <v>45870</v>
          </cell>
          <cell r="CE3">
            <v>45901</v>
          </cell>
          <cell r="CF3">
            <v>45931</v>
          </cell>
          <cell r="CG3">
            <v>45962</v>
          </cell>
          <cell r="CH3">
            <v>45992</v>
          </cell>
        </row>
        <row r="4">
          <cell r="B4" t="str">
            <v>ABUJA</v>
          </cell>
          <cell r="C4">
            <v>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3228158739.7283697</v>
          </cell>
          <cell r="J4">
            <v>3142284555.3960886</v>
          </cell>
          <cell r="K4">
            <v>3055528183.4499998</v>
          </cell>
          <cell r="L4">
            <v>3093534921.2600002</v>
          </cell>
          <cell r="M4">
            <v>3372796069.46</v>
          </cell>
          <cell r="N4">
            <v>3237882639.5700002</v>
          </cell>
          <cell r="O4">
            <v>2545110463.9099998</v>
          </cell>
          <cell r="P4">
            <v>2402121570.25</v>
          </cell>
          <cell r="Q4">
            <v>1125300610.0999999</v>
          </cell>
          <cell r="R4">
            <v>2000000000</v>
          </cell>
          <cell r="S4">
            <v>2836664956.4200001</v>
          </cell>
          <cell r="T4">
            <v>2223273923.4499998</v>
          </cell>
          <cell r="U4">
            <v>1073933448.8900001</v>
          </cell>
          <cell r="V4">
            <v>2800281709.6300001</v>
          </cell>
          <cell r="W4">
            <v>4972408151.6700001</v>
          </cell>
          <cell r="X4">
            <v>3223951988.6599998</v>
          </cell>
          <cell r="Y4">
            <v>5097865300.8199997</v>
          </cell>
          <cell r="Z4">
            <v>5353953281.6400003</v>
          </cell>
          <cell r="AA4">
            <v>5683665294.5299997</v>
          </cell>
          <cell r="AB4">
            <v>5385083928.3500004</v>
          </cell>
          <cell r="AC4">
            <v>5785976677.8500004</v>
          </cell>
          <cell r="AD4">
            <v>6445693614.96</v>
          </cell>
          <cell r="AE4">
            <v>6445105339.54</v>
          </cell>
          <cell r="AF4">
            <v>5712853804.8100004</v>
          </cell>
          <cell r="AG4">
            <v>5892708545.4499998</v>
          </cell>
          <cell r="AH4">
            <v>6617022453.7999992</v>
          </cell>
          <cell r="AI4">
            <v>6946960351.6499996</v>
          </cell>
          <cell r="AJ4">
            <v>7521707219.9700003</v>
          </cell>
          <cell r="AK4">
            <v>7583718007.0500002</v>
          </cell>
          <cell r="AL4">
            <v>7637906077.2199993</v>
          </cell>
          <cell r="AM4">
            <v>6183705542.6700001</v>
          </cell>
          <cell r="AN4">
            <v>6980400123.8199997</v>
          </cell>
          <cell r="AO4">
            <v>6002768704.3100004</v>
          </cell>
          <cell r="AP4">
            <v>6505527609.6199999</v>
          </cell>
          <cell r="AQ4">
            <v>5740678402.7700005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</row>
        <row r="5">
          <cell r="B5" t="str">
            <v>BENIN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1319237544.79</v>
          </cell>
          <cell r="J5">
            <v>1238128806.48</v>
          </cell>
          <cell r="K5">
            <v>1169208383.53</v>
          </cell>
          <cell r="L5">
            <v>1165646928.02</v>
          </cell>
          <cell r="M5">
            <v>1177688627.23</v>
          </cell>
          <cell r="N5">
            <v>1259045033.46</v>
          </cell>
          <cell r="O5">
            <v>1233639049.49</v>
          </cell>
          <cell r="P5">
            <v>1315336489.7</v>
          </cell>
          <cell r="Q5">
            <v>424765000</v>
          </cell>
          <cell r="R5">
            <v>733141908.63</v>
          </cell>
          <cell r="S5">
            <v>1060320782.4299999</v>
          </cell>
          <cell r="T5">
            <v>1200956837</v>
          </cell>
          <cell r="U5">
            <v>1558592968.8499999</v>
          </cell>
          <cell r="V5">
            <v>1594486549.9300001</v>
          </cell>
          <cell r="W5">
            <v>2936685345.2399998</v>
          </cell>
          <cell r="X5">
            <v>1993887132.8999999</v>
          </cell>
          <cell r="Y5">
            <v>2746013998.2200003</v>
          </cell>
          <cell r="Z5">
            <v>2904825729.0900002</v>
          </cell>
          <cell r="AA5">
            <v>2959775558.75</v>
          </cell>
          <cell r="AB5">
            <v>2655489815.6900001</v>
          </cell>
          <cell r="AC5">
            <v>2841273180.52</v>
          </cell>
          <cell r="AD5">
            <v>3145480674.7272201</v>
          </cell>
          <cell r="AE5">
            <v>3334084337.35145</v>
          </cell>
          <cell r="AF5">
            <v>3103905325.1000004</v>
          </cell>
          <cell r="AG5">
            <v>3175551805.8200002</v>
          </cell>
          <cell r="AH5">
            <v>2623342821.3699999</v>
          </cell>
          <cell r="AI5">
            <v>2070586339.97</v>
          </cell>
          <cell r="AJ5">
            <v>2377752678.3899999</v>
          </cell>
          <cell r="AK5">
            <v>2496780221.5500002</v>
          </cell>
          <cell r="AL5">
            <v>2309088188.71</v>
          </cell>
          <cell r="AM5">
            <v>1975522657.8199999</v>
          </cell>
          <cell r="AN5">
            <v>3272449012.77</v>
          </cell>
          <cell r="AO5">
            <v>2574531967.5599999</v>
          </cell>
          <cell r="AP5">
            <v>2930014509.7399998</v>
          </cell>
          <cell r="AQ5">
            <v>2438698784.9899998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</row>
        <row r="6">
          <cell r="B6" t="str">
            <v>EKO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2896540847.8400002</v>
          </cell>
          <cell r="J6">
            <v>3217917178.04</v>
          </cell>
          <cell r="K6">
            <v>2873454666.0300002</v>
          </cell>
          <cell r="L6">
            <v>2735391092.7600002</v>
          </cell>
          <cell r="M6">
            <v>3117457766.1700001</v>
          </cell>
          <cell r="N6">
            <v>3152554578.5799999</v>
          </cell>
          <cell r="O6">
            <v>2520767405.8400002</v>
          </cell>
          <cell r="P6">
            <v>2180000000</v>
          </cell>
          <cell r="Q6">
            <v>910996108.00999999</v>
          </cell>
          <cell r="R6">
            <v>2554738587.5</v>
          </cell>
          <cell r="S6">
            <v>2747333675.9899998</v>
          </cell>
          <cell r="T6">
            <v>2265832234.4099998</v>
          </cell>
          <cell r="U6">
            <v>2350097241.5700002</v>
          </cell>
          <cell r="V6">
            <v>2524497146.8699999</v>
          </cell>
          <cell r="W6">
            <v>5102515084.1900005</v>
          </cell>
          <cell r="X6">
            <v>3148006697.6700001</v>
          </cell>
          <cell r="Y6">
            <v>4432329819.8900003</v>
          </cell>
          <cell r="Z6">
            <v>4858164422.8999996</v>
          </cell>
          <cell r="AA6">
            <v>4910547427.7600002</v>
          </cell>
          <cell r="AB6">
            <v>4498963152.04</v>
          </cell>
          <cell r="AC6">
            <v>4499724701.29</v>
          </cell>
          <cell r="AD6">
            <v>5018656381.1599998</v>
          </cell>
          <cell r="AE6">
            <v>5279270743.54</v>
          </cell>
          <cell r="AF6">
            <v>4874222555.5500002</v>
          </cell>
          <cell r="AG6">
            <v>4945939497.8199997</v>
          </cell>
          <cell r="AH6">
            <v>4952224875.6799994</v>
          </cell>
          <cell r="AI6">
            <v>6012486354.3799992</v>
          </cell>
          <cell r="AJ6">
            <v>6708161689.0700006</v>
          </cell>
          <cell r="AK6">
            <v>6469117806.8900003</v>
          </cell>
          <cell r="AL6">
            <v>6941729741.3900003</v>
          </cell>
          <cell r="AM6">
            <v>6745806643.8500004</v>
          </cell>
          <cell r="AN6">
            <v>6381176368.5799999</v>
          </cell>
          <cell r="AO6">
            <v>5430562758.5200005</v>
          </cell>
          <cell r="AP6">
            <v>6083622762.6599998</v>
          </cell>
          <cell r="AQ6">
            <v>6458937691.8900003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</row>
        <row r="7">
          <cell r="B7" t="str">
            <v>ENUGU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1727000000</v>
          </cell>
          <cell r="J7">
            <v>800000000</v>
          </cell>
          <cell r="K7">
            <v>835000000</v>
          </cell>
          <cell r="L7">
            <v>850000000</v>
          </cell>
          <cell r="M7">
            <v>868000000</v>
          </cell>
          <cell r="N7">
            <v>1000000000</v>
          </cell>
          <cell r="O7">
            <v>1056000000</v>
          </cell>
          <cell r="P7">
            <v>909000000</v>
          </cell>
          <cell r="Q7">
            <v>400000000</v>
          </cell>
          <cell r="R7">
            <v>800000000</v>
          </cell>
          <cell r="S7">
            <v>400000000</v>
          </cell>
          <cell r="T7">
            <v>800000000</v>
          </cell>
          <cell r="U7">
            <v>1100000000</v>
          </cell>
          <cell r="V7">
            <v>1200000000</v>
          </cell>
          <cell r="W7">
            <v>3600605753.23</v>
          </cell>
          <cell r="X7">
            <v>2795944974.5099998</v>
          </cell>
          <cell r="Y7">
            <v>3959726601.1999998</v>
          </cell>
          <cell r="Z7">
            <v>3545994685.8099999</v>
          </cell>
          <cell r="AA7">
            <v>4082646703.3500004</v>
          </cell>
          <cell r="AB7">
            <v>3709469179.7399998</v>
          </cell>
          <cell r="AC7">
            <v>3733564595.7000003</v>
          </cell>
          <cell r="AD7">
            <v>4042650065.7039003</v>
          </cell>
          <cell r="AE7">
            <v>4208393661.8350368</v>
          </cell>
          <cell r="AF7">
            <v>3949199541.4499998</v>
          </cell>
          <cell r="AG7">
            <v>3806624439.7600002</v>
          </cell>
          <cell r="AH7">
            <v>2319408675.3499999</v>
          </cell>
          <cell r="AI7">
            <v>2924136840.5</v>
          </cell>
          <cell r="AJ7">
            <v>3077013241.9200001</v>
          </cell>
          <cell r="AK7">
            <v>3335386752.1500001</v>
          </cell>
          <cell r="AL7">
            <v>3506067270.9699998</v>
          </cell>
          <cell r="AM7">
            <v>3516938211.4499998</v>
          </cell>
          <cell r="AN7">
            <v>3550164197.1500001</v>
          </cell>
          <cell r="AO7">
            <v>2647386173.9899998</v>
          </cell>
          <cell r="AP7">
            <v>3103912079.4099998</v>
          </cell>
          <cell r="AQ7">
            <v>2470706247.9699998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</row>
        <row r="8">
          <cell r="B8" t="str">
            <v>IBADAN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1863309196</v>
          </cell>
          <cell r="J8">
            <v>1971406265</v>
          </cell>
          <cell r="K8">
            <v>1717493380</v>
          </cell>
          <cell r="L8">
            <v>1745686944</v>
          </cell>
          <cell r="M8">
            <v>1932823297</v>
          </cell>
          <cell r="N8">
            <v>2245370141</v>
          </cell>
          <cell r="O8">
            <v>2008166828.9300001</v>
          </cell>
          <cell r="P8">
            <v>1709913060.1400001</v>
          </cell>
          <cell r="Q8">
            <v>1035036658</v>
          </cell>
          <cell r="R8">
            <v>1340093211</v>
          </cell>
          <cell r="S8">
            <v>1689880866</v>
          </cell>
          <cell r="T8">
            <v>1900380655</v>
          </cell>
          <cell r="U8">
            <v>2450306333</v>
          </cell>
          <cell r="V8">
            <v>2079650935</v>
          </cell>
          <cell r="W8">
            <v>4646013894.2399998</v>
          </cell>
          <cell r="X8">
            <v>2368602091.6300001</v>
          </cell>
          <cell r="Y8">
            <v>4425046085.5500002</v>
          </cell>
          <cell r="Z8">
            <v>4759358545.5799999</v>
          </cell>
          <cell r="AA8">
            <v>5276673483.2700005</v>
          </cell>
          <cell r="AB8">
            <v>4800278728.8899994</v>
          </cell>
          <cell r="AC8">
            <v>4858675843.04</v>
          </cell>
          <cell r="AD8">
            <v>5524121651.8883801</v>
          </cell>
          <cell r="AE8">
            <v>5643123726.0100002</v>
          </cell>
          <cell r="AF8">
            <v>2790582222.7850199</v>
          </cell>
          <cell r="AG8">
            <v>4581592077.5</v>
          </cell>
          <cell r="AH8">
            <v>2855256270.4400001</v>
          </cell>
          <cell r="AI8">
            <v>3688185431.5900002</v>
          </cell>
          <cell r="AJ8">
            <v>4859843524.3400002</v>
          </cell>
          <cell r="AK8">
            <v>4378535940.7600002</v>
          </cell>
          <cell r="AL8">
            <v>4599248782.3699999</v>
          </cell>
          <cell r="AM8">
            <v>4445135340.6999998</v>
          </cell>
          <cell r="AN8">
            <v>3583217124.5</v>
          </cell>
          <cell r="AO8">
            <v>3119032008.54</v>
          </cell>
          <cell r="AP8">
            <v>4435669832.3000002</v>
          </cell>
          <cell r="AQ8">
            <v>3061111408.8400002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</row>
        <row r="9">
          <cell r="B9" t="str">
            <v>IKEJA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3612743100.29</v>
          </cell>
          <cell r="J9">
            <v>3285023739.5</v>
          </cell>
          <cell r="K9">
            <v>3152103184.3400002</v>
          </cell>
          <cell r="L9">
            <v>3018477546.8800001</v>
          </cell>
          <cell r="M9">
            <v>3290666469.3200002</v>
          </cell>
          <cell r="N9">
            <v>3673726676.4000001</v>
          </cell>
          <cell r="O9">
            <v>3579395388.0100002</v>
          </cell>
          <cell r="P9">
            <v>3067335290.3099999</v>
          </cell>
          <cell r="Q9">
            <v>1576155552.3900001</v>
          </cell>
          <cell r="R9">
            <v>2439366337.9699998</v>
          </cell>
          <cell r="S9">
            <v>2965499425.52</v>
          </cell>
          <cell r="T9">
            <v>3367690289.9499998</v>
          </cell>
          <cell r="U9">
            <v>2854093210.8499999</v>
          </cell>
          <cell r="V9">
            <v>3504379967.6500001</v>
          </cell>
          <cell r="W9">
            <v>6993382565</v>
          </cell>
          <cell r="X9">
            <v>4228631910.0299997</v>
          </cell>
          <cell r="Y9">
            <v>6077648785.1799994</v>
          </cell>
          <cell r="Z9">
            <v>7338867145.04</v>
          </cell>
          <cell r="AA9">
            <v>7300924645.4099998</v>
          </cell>
          <cell r="AB9">
            <v>6773522463.2200003</v>
          </cell>
          <cell r="AC9">
            <v>6895990737.5500002</v>
          </cell>
          <cell r="AD9">
            <v>7619478667.0200005</v>
          </cell>
          <cell r="AE9">
            <v>8087822326.0600252</v>
          </cell>
          <cell r="AF9">
            <v>7562268029.8600006</v>
          </cell>
          <cell r="AG9">
            <v>7728129954.4399996</v>
          </cell>
          <cell r="AH9">
            <v>7513736525.1700001</v>
          </cell>
          <cell r="AI9">
            <v>8486996016.2799997</v>
          </cell>
          <cell r="AJ9">
            <v>9525606479.7700005</v>
          </cell>
          <cell r="AK9">
            <v>9341180408.6199989</v>
          </cell>
          <cell r="AL9">
            <v>10131483271.709999</v>
          </cell>
          <cell r="AM9">
            <v>7867650254.9300003</v>
          </cell>
          <cell r="AN9">
            <v>7772001232.8299999</v>
          </cell>
          <cell r="AO9">
            <v>6846782072.3199997</v>
          </cell>
          <cell r="AP9">
            <v>8412773835.79</v>
          </cell>
          <cell r="AQ9">
            <v>4224251012.0900002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</row>
        <row r="10">
          <cell r="B10" t="str">
            <v>JOS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145152399.44</v>
          </cell>
          <cell r="J10">
            <v>147373991.50999999</v>
          </cell>
          <cell r="K10">
            <v>148155575.72999999</v>
          </cell>
          <cell r="L10">
            <v>148103969.16</v>
          </cell>
          <cell r="M10">
            <v>151114319.69</v>
          </cell>
          <cell r="N10">
            <v>179216049.69</v>
          </cell>
          <cell r="O10">
            <v>242737047.75999999</v>
          </cell>
          <cell r="P10">
            <v>202796093.33000001</v>
          </cell>
          <cell r="Q10">
            <v>148821837.52000001</v>
          </cell>
          <cell r="R10">
            <v>155633019.03999999</v>
          </cell>
          <cell r="S10">
            <v>200000000</v>
          </cell>
          <cell r="T10">
            <v>226805068.08000001</v>
          </cell>
          <cell r="U10">
            <v>271607143.88</v>
          </cell>
          <cell r="V10">
            <v>276936168.51999998</v>
          </cell>
          <cell r="W10">
            <v>986308058.1500001</v>
          </cell>
          <cell r="X10">
            <v>276244634.01999998</v>
          </cell>
          <cell r="Y10">
            <v>798778422.79999995</v>
          </cell>
          <cell r="Z10">
            <v>869676239.38</v>
          </cell>
          <cell r="AA10">
            <v>1023479033.2</v>
          </cell>
          <cell r="AB10">
            <v>931284311.13999999</v>
          </cell>
          <cell r="AC10">
            <v>1003476114.2316972</v>
          </cell>
          <cell r="AD10">
            <v>1180109428.1397851</v>
          </cell>
          <cell r="AE10">
            <v>1272659309.864418</v>
          </cell>
          <cell r="AF10">
            <v>1179018598.2199998</v>
          </cell>
          <cell r="AG10">
            <v>1174709308.9299998</v>
          </cell>
          <cell r="AH10">
            <v>1133239992.3099999</v>
          </cell>
          <cell r="AI10">
            <v>1625058193.1199999</v>
          </cell>
          <cell r="AJ10">
            <v>1622541020.76</v>
          </cell>
          <cell r="AK10">
            <v>1089356227.53</v>
          </cell>
          <cell r="AL10">
            <v>796614961.65999997</v>
          </cell>
          <cell r="AM10">
            <v>1095547489.8900001</v>
          </cell>
          <cell r="AN10">
            <v>1109040690.0999999</v>
          </cell>
          <cell r="AO10">
            <v>1072483678.61</v>
          </cell>
          <cell r="AP10">
            <v>1387223892.6700001</v>
          </cell>
          <cell r="AQ10">
            <v>714763158.53999996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</row>
        <row r="11">
          <cell r="B11" t="str">
            <v>KADUNA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690243565.06999993</v>
          </cell>
          <cell r="J11">
            <v>641159782.14999998</v>
          </cell>
          <cell r="K11">
            <v>543111744.51999998</v>
          </cell>
          <cell r="L11">
            <v>566765586.81999993</v>
          </cell>
          <cell r="M11">
            <v>408186462.42000002</v>
          </cell>
          <cell r="N11">
            <v>200000000</v>
          </cell>
          <cell r="O11">
            <v>303806545.75</v>
          </cell>
          <cell r="P11">
            <v>120000000</v>
          </cell>
          <cell r="Q11">
            <v>150000000</v>
          </cell>
          <cell r="R11">
            <v>100000000</v>
          </cell>
          <cell r="S11">
            <v>100000000</v>
          </cell>
          <cell r="T11">
            <v>100000000</v>
          </cell>
          <cell r="U11">
            <v>440000000</v>
          </cell>
          <cell r="V11">
            <v>400000000</v>
          </cell>
          <cell r="W11">
            <v>3283715777.02</v>
          </cell>
          <cell r="X11">
            <v>1506027829.4100001</v>
          </cell>
          <cell r="Y11">
            <v>2926336703.5799994</v>
          </cell>
          <cell r="Z11">
            <v>3042838767.0799999</v>
          </cell>
          <cell r="AA11">
            <v>3271612735.5</v>
          </cell>
          <cell r="AB11">
            <v>3061181259.1099997</v>
          </cell>
          <cell r="AC11">
            <v>930057396.37</v>
          </cell>
          <cell r="AD11">
            <v>699351912.60000002</v>
          </cell>
          <cell r="AE11">
            <v>376697238.43000001</v>
          </cell>
          <cell r="AF11">
            <v>1707145676.01</v>
          </cell>
          <cell r="AG11">
            <v>471646117.94</v>
          </cell>
          <cell r="AH11">
            <v>537473066.01999998</v>
          </cell>
          <cell r="AI11">
            <v>788449164.5</v>
          </cell>
          <cell r="AJ11">
            <v>810807612.58000004</v>
          </cell>
          <cell r="AK11">
            <v>900524590.13</v>
          </cell>
          <cell r="AL11">
            <v>726000344.08000004</v>
          </cell>
          <cell r="AM11">
            <v>690164161.11000001</v>
          </cell>
          <cell r="AN11">
            <v>477198792.14999998</v>
          </cell>
          <cell r="AO11">
            <v>200531975.97</v>
          </cell>
          <cell r="AP11">
            <v>684349655.77999997</v>
          </cell>
          <cell r="AQ11">
            <v>203858586.02000001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</row>
        <row r="12">
          <cell r="B12" t="str">
            <v>KANO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1098785705.52</v>
          </cell>
          <cell r="J12">
            <v>994609516.11000001</v>
          </cell>
          <cell r="K12">
            <v>981295518.05999994</v>
          </cell>
          <cell r="L12">
            <v>1099607501.29</v>
          </cell>
          <cell r="M12">
            <v>926000000</v>
          </cell>
          <cell r="N12">
            <v>0</v>
          </cell>
          <cell r="O12">
            <v>700000000</v>
          </cell>
          <cell r="P12">
            <v>500000000</v>
          </cell>
          <cell r="Q12">
            <v>0</v>
          </cell>
          <cell r="R12">
            <v>0</v>
          </cell>
          <cell r="S12">
            <v>350000000</v>
          </cell>
          <cell r="T12">
            <v>350000000</v>
          </cell>
          <cell r="U12">
            <v>300000000</v>
          </cell>
          <cell r="V12">
            <v>0</v>
          </cell>
          <cell r="W12">
            <v>3156275901.1599998</v>
          </cell>
          <cell r="X12">
            <v>1741350960.2</v>
          </cell>
          <cell r="Y12">
            <v>2847180309.9200001</v>
          </cell>
          <cell r="Z12">
            <v>3071795607.1499996</v>
          </cell>
          <cell r="AA12">
            <v>3389643071.3899999</v>
          </cell>
          <cell r="AB12">
            <v>3140643055.1800003</v>
          </cell>
          <cell r="AC12">
            <v>3378869191.7720098</v>
          </cell>
          <cell r="AD12">
            <v>3745105766.911324</v>
          </cell>
          <cell r="AE12">
            <v>2777215698.48</v>
          </cell>
          <cell r="AF12">
            <v>1750079084.47</v>
          </cell>
          <cell r="AG12">
            <v>2018023509.4400001</v>
          </cell>
          <cell r="AH12">
            <v>1649440405.47</v>
          </cell>
          <cell r="AI12">
            <v>2160818975.4099998</v>
          </cell>
          <cell r="AJ12">
            <v>2684960083.6199999</v>
          </cell>
          <cell r="AK12">
            <v>2680480946.2199998</v>
          </cell>
          <cell r="AL12">
            <v>2345793317.0799999</v>
          </cell>
          <cell r="AM12">
            <v>2443751351.9000001</v>
          </cell>
          <cell r="AN12">
            <v>2365252423.1500001</v>
          </cell>
          <cell r="AO12">
            <v>1532758971.3800001</v>
          </cell>
          <cell r="AP12">
            <v>2571848848.9299998</v>
          </cell>
          <cell r="AQ12">
            <v>1583436514.0799999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</row>
        <row r="13">
          <cell r="B13" t="str">
            <v>PH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765930921.55999994</v>
          </cell>
          <cell r="J13">
            <v>776142302.52999997</v>
          </cell>
          <cell r="K13">
            <v>791699785.81999993</v>
          </cell>
          <cell r="L13">
            <v>693138952.94000006</v>
          </cell>
          <cell r="M13">
            <v>391195621</v>
          </cell>
          <cell r="N13">
            <v>982457393.84000003</v>
          </cell>
          <cell r="O13">
            <v>530026658.12</v>
          </cell>
          <cell r="P13">
            <v>543199510.27999997</v>
          </cell>
          <cell r="Q13">
            <v>246064556.71000001</v>
          </cell>
          <cell r="R13">
            <v>299304354.51999998</v>
          </cell>
          <cell r="S13">
            <v>209512052.62</v>
          </cell>
          <cell r="T13">
            <v>324099848.95999998</v>
          </cell>
          <cell r="U13">
            <v>258772088.09999999</v>
          </cell>
          <cell r="V13">
            <v>406369440.55000001</v>
          </cell>
          <cell r="W13">
            <v>1632029247.6900001</v>
          </cell>
          <cell r="X13">
            <v>1187450696.25</v>
          </cell>
          <cell r="Y13">
            <v>1643806969.4100001</v>
          </cell>
          <cell r="Z13">
            <v>1702698485.05</v>
          </cell>
          <cell r="AA13">
            <v>1961667644.02</v>
          </cell>
          <cell r="AB13">
            <v>1897209315.02</v>
          </cell>
          <cell r="AC13">
            <v>1979216856.3000002</v>
          </cell>
          <cell r="AD13">
            <v>2265987473.1472092</v>
          </cell>
          <cell r="AE13">
            <v>2322440781.9339452</v>
          </cell>
          <cell r="AF13">
            <v>2158083770.27</v>
          </cell>
          <cell r="AG13">
            <v>2511969402.9499998</v>
          </cell>
          <cell r="AH13">
            <v>2438985316.3699999</v>
          </cell>
          <cell r="AI13">
            <v>2896365545.6399999</v>
          </cell>
          <cell r="AJ13">
            <v>2352542628.4200001</v>
          </cell>
          <cell r="AK13">
            <v>1459392763.9000001</v>
          </cell>
          <cell r="AL13">
            <v>1454703027.9400001</v>
          </cell>
          <cell r="AM13">
            <v>1348438470.8699999</v>
          </cell>
          <cell r="AN13">
            <v>4090229318.8699999</v>
          </cell>
          <cell r="AO13">
            <v>1843245631.9000001</v>
          </cell>
          <cell r="AP13">
            <v>2433473245.5100002</v>
          </cell>
          <cell r="AQ13">
            <v>2977781255.8499999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</row>
        <row r="14">
          <cell r="B14" t="str">
            <v>YOLA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253024007.22</v>
          </cell>
          <cell r="J14">
            <v>281011485.94999999</v>
          </cell>
          <cell r="K14">
            <v>278166190.23000002</v>
          </cell>
          <cell r="L14">
            <v>320832721.30000001</v>
          </cell>
          <cell r="M14">
            <v>46736350.640000001</v>
          </cell>
          <cell r="N14">
            <v>301828607.32999998</v>
          </cell>
          <cell r="O14">
            <v>242360727.56</v>
          </cell>
          <cell r="P14">
            <v>234495159.06</v>
          </cell>
          <cell r="Q14">
            <v>50000000</v>
          </cell>
          <cell r="R14">
            <v>250170536.24000001</v>
          </cell>
          <cell r="S14">
            <v>285750222.85000002</v>
          </cell>
          <cell r="T14">
            <v>150000000</v>
          </cell>
          <cell r="U14">
            <v>250000000</v>
          </cell>
          <cell r="V14">
            <v>250000000</v>
          </cell>
          <cell r="W14">
            <v>259048960.31</v>
          </cell>
          <cell r="X14">
            <v>0</v>
          </cell>
          <cell r="Y14">
            <v>358357872.57999998</v>
          </cell>
          <cell r="Z14">
            <v>383414751.64999998</v>
          </cell>
          <cell r="AA14">
            <v>244140897.43000001</v>
          </cell>
          <cell r="AB14">
            <v>222310114.87</v>
          </cell>
          <cell r="AC14">
            <v>183384146.56999999</v>
          </cell>
          <cell r="AD14">
            <v>267526013.15000001</v>
          </cell>
          <cell r="AE14">
            <v>132190170.17</v>
          </cell>
          <cell r="AF14">
            <v>311424224.14999998</v>
          </cell>
          <cell r="AG14">
            <v>156532998.66</v>
          </cell>
          <cell r="AH14">
            <v>186669805.55000001</v>
          </cell>
          <cell r="AI14">
            <v>310494638.91000003</v>
          </cell>
          <cell r="AJ14">
            <v>344067862.72000003</v>
          </cell>
          <cell r="AK14">
            <v>370993065.49000001</v>
          </cell>
          <cell r="AL14">
            <v>226058443.61000001</v>
          </cell>
          <cell r="AM14">
            <v>339529605.80000001</v>
          </cell>
          <cell r="AN14">
            <v>233266119.99000001</v>
          </cell>
          <cell r="AO14">
            <v>0</v>
          </cell>
          <cell r="AP14">
            <v>235256538.19</v>
          </cell>
          <cell r="AQ14">
            <v>216864840.65000001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</row>
        <row r="15">
          <cell r="B15" t="str">
            <v>TOTAL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17600126027.45837</v>
          </cell>
          <cell r="J15">
            <v>16495057622.66609</v>
          </cell>
          <cell r="K15">
            <v>15545216611.709999</v>
          </cell>
          <cell r="L15">
            <v>15437186164.430002</v>
          </cell>
          <cell r="M15">
            <v>15682664982.93</v>
          </cell>
          <cell r="N15">
            <v>16232081119.870001</v>
          </cell>
          <cell r="O15">
            <v>14962010115.370001</v>
          </cell>
          <cell r="P15">
            <v>13184197173.07</v>
          </cell>
          <cell r="Q15">
            <v>6067140322.7300005</v>
          </cell>
          <cell r="R15">
            <v>10672447954.900002</v>
          </cell>
          <cell r="S15">
            <v>12844961981.830002</v>
          </cell>
          <cell r="T15">
            <v>12909038856.849998</v>
          </cell>
          <cell r="U15">
            <v>12907402435.139999</v>
          </cell>
          <cell r="V15">
            <v>15036601918.15</v>
          </cell>
          <cell r="W15">
            <v>37568988737.900002</v>
          </cell>
          <cell r="X15">
            <v>22470098915.279999</v>
          </cell>
          <cell r="Y15">
            <v>35313090869.150002</v>
          </cell>
          <cell r="Z15">
            <v>37831587660.37001</v>
          </cell>
          <cell r="AA15">
            <v>40104776494.610001</v>
          </cell>
          <cell r="AB15">
            <v>37075435323.25</v>
          </cell>
          <cell r="AC15">
            <v>36090209441.19371</v>
          </cell>
          <cell r="AD15">
            <v>39954161649.407822</v>
          </cell>
          <cell r="AE15">
            <v>39879003333.214874</v>
          </cell>
          <cell r="AF15">
            <v>35098782832.675018</v>
          </cell>
          <cell r="AG15">
            <v>36463427658.709999</v>
          </cell>
          <cell r="AH15">
            <v>32826800207.529999</v>
          </cell>
          <cell r="AI15">
            <v>37910537851.949997</v>
          </cell>
          <cell r="AJ15">
            <v>41885004041.560005</v>
          </cell>
          <cell r="AK15">
            <v>40105466730.290001</v>
          </cell>
          <cell r="AL15">
            <v>40674693426.740005</v>
          </cell>
          <cell r="AM15">
            <v>36652189730.990005</v>
          </cell>
          <cell r="AN15">
            <v>39814395403.910004</v>
          </cell>
          <cell r="AO15">
            <v>31270083943.100006</v>
          </cell>
          <cell r="AP15">
            <v>38783672810.600006</v>
          </cell>
          <cell r="AQ15">
            <v>30091087903.690002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029F1-75B5-46F4-B00D-D23974F26729}">
  <sheetPr>
    <tabColor theme="9"/>
  </sheetPr>
  <dimension ref="B3:H63"/>
  <sheetViews>
    <sheetView showGridLines="0" tabSelected="1" view="pageBreakPreview" topLeftCell="A20" zoomScale="60" zoomScaleNormal="100" workbookViewId="0">
      <selection activeCell="P72" sqref="P71:P72"/>
    </sheetView>
  </sheetViews>
  <sheetFormatPr defaultRowHeight="15" x14ac:dyDescent="0.25"/>
  <cols>
    <col min="1" max="1" width="5" customWidth="1"/>
    <col min="2" max="2" width="4.28515625" bestFit="1" customWidth="1"/>
    <col min="3" max="3" width="29" bestFit="1" customWidth="1"/>
    <col min="4" max="4" width="19.7109375" bestFit="1" customWidth="1"/>
    <col min="5" max="5" width="22" bestFit="1" customWidth="1"/>
    <col min="6" max="6" width="24.7109375" customWidth="1"/>
    <col min="7" max="7" width="20.140625" bestFit="1" customWidth="1"/>
    <col min="8" max="8" width="12.140625" style="2" customWidth="1"/>
    <col min="9" max="9" width="3.5703125" customWidth="1"/>
  </cols>
  <sheetData>
    <row r="3" spans="2:8" x14ac:dyDescent="0.25">
      <c r="B3" s="3" t="s">
        <v>0</v>
      </c>
      <c r="C3" s="3"/>
      <c r="D3" s="3"/>
      <c r="E3" s="3"/>
      <c r="F3" s="3"/>
      <c r="G3" s="3"/>
      <c r="H3" s="3"/>
    </row>
    <row r="4" spans="2:8" s="1" customFormat="1" ht="45" customHeight="1" x14ac:dyDescent="0.25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5" t="s">
        <v>7</v>
      </c>
    </row>
    <row r="5" spans="2:8" x14ac:dyDescent="0.25">
      <c r="B5" s="9">
        <v>1</v>
      </c>
      <c r="C5" s="10" t="s">
        <v>8</v>
      </c>
      <c r="D5" s="11">
        <v>1826785418.2099998</v>
      </c>
      <c r="E5" s="11">
        <v>1107451219.3834386</v>
      </c>
      <c r="F5" s="11"/>
      <c r="G5" s="11">
        <f>F5+E5</f>
        <v>1107451219.3834386</v>
      </c>
      <c r="H5" s="12">
        <f t="shared" ref="H5:H31" si="0">IFERROR(G5/D5,"")</f>
        <v>0.60622950475956261</v>
      </c>
    </row>
    <row r="6" spans="2:8" x14ac:dyDescent="0.25">
      <c r="B6" s="9">
        <v>2</v>
      </c>
      <c r="C6" s="10" t="s">
        <v>9</v>
      </c>
      <c r="D6" s="11">
        <v>3054951588.4899998</v>
      </c>
      <c r="E6" s="11">
        <v>1852001788.5547314</v>
      </c>
      <c r="F6" s="11"/>
      <c r="G6" s="11">
        <f t="shared" ref="G6:G30" si="1">F6+E6</f>
        <v>1852001788.5547314</v>
      </c>
      <c r="H6" s="12">
        <f t="shared" si="0"/>
        <v>0.6062295047595625</v>
      </c>
    </row>
    <row r="7" spans="2:8" x14ac:dyDescent="0.25">
      <c r="B7" s="9">
        <v>3</v>
      </c>
      <c r="C7" s="10" t="s">
        <v>10</v>
      </c>
      <c r="D7" s="11">
        <v>2727348600.709547</v>
      </c>
      <c r="E7" s="11">
        <v>1653399191.5148344</v>
      </c>
      <c r="F7" s="11"/>
      <c r="G7" s="11">
        <f t="shared" si="1"/>
        <v>1653399191.5148344</v>
      </c>
      <c r="H7" s="12">
        <f t="shared" si="0"/>
        <v>0.6062295047595625</v>
      </c>
    </row>
    <row r="8" spans="2:8" x14ac:dyDescent="0.25">
      <c r="B8" s="9">
        <v>4</v>
      </c>
      <c r="C8" s="10" t="s">
        <v>11</v>
      </c>
      <c r="D8" s="11">
        <v>5981058357.3002501</v>
      </c>
      <c r="E8" s="11">
        <v>3625894045.8841729</v>
      </c>
      <c r="F8" s="11"/>
      <c r="G8" s="11">
        <f t="shared" si="1"/>
        <v>3625894045.8841729</v>
      </c>
      <c r="H8" s="12">
        <f t="shared" si="0"/>
        <v>0.6062295047595625</v>
      </c>
    </row>
    <row r="9" spans="2:8" x14ac:dyDescent="0.25">
      <c r="B9" s="9">
        <v>5</v>
      </c>
      <c r="C9" s="10" t="s">
        <v>12</v>
      </c>
      <c r="D9" s="11">
        <v>5167101808.1605949</v>
      </c>
      <c r="E9" s="11">
        <v>3132449570.2034378</v>
      </c>
      <c r="F9" s="11"/>
      <c r="G9" s="11">
        <f t="shared" si="1"/>
        <v>3132449570.2034378</v>
      </c>
      <c r="H9" s="12">
        <f t="shared" si="0"/>
        <v>0.60622950475956261</v>
      </c>
    </row>
    <row r="10" spans="2:8" x14ac:dyDescent="0.25">
      <c r="B10" s="9">
        <v>6</v>
      </c>
      <c r="C10" s="10" t="s">
        <v>13</v>
      </c>
      <c r="D10" s="11">
        <v>745425604.44580603</v>
      </c>
      <c r="E10" s="11">
        <v>451898995.01827854</v>
      </c>
      <c r="F10" s="11"/>
      <c r="G10" s="11">
        <f t="shared" si="1"/>
        <v>451898995.01827854</v>
      </c>
      <c r="H10" s="12">
        <f t="shared" si="0"/>
        <v>0.6062295047595625</v>
      </c>
    </row>
    <row r="11" spans="2:8" x14ac:dyDescent="0.25">
      <c r="B11" s="9">
        <v>7</v>
      </c>
      <c r="C11" s="10" t="s">
        <v>14</v>
      </c>
      <c r="D11" s="11">
        <v>7153922274.1176014</v>
      </c>
      <c r="E11" s="11">
        <v>4336918757.3267164</v>
      </c>
      <c r="F11" s="11"/>
      <c r="G11" s="11">
        <f t="shared" si="1"/>
        <v>4336918757.3267164</v>
      </c>
      <c r="H11" s="12">
        <f t="shared" si="0"/>
        <v>0.6062295047595625</v>
      </c>
    </row>
    <row r="12" spans="2:8" x14ac:dyDescent="0.25">
      <c r="B12" s="9">
        <v>8</v>
      </c>
      <c r="C12" s="10" t="s">
        <v>15</v>
      </c>
      <c r="D12" s="11">
        <v>1678743783.48</v>
      </c>
      <c r="E12" s="11">
        <v>1017704012.4772747</v>
      </c>
      <c r="F12" s="11"/>
      <c r="G12" s="11">
        <f t="shared" si="1"/>
        <v>1017704012.4772747</v>
      </c>
      <c r="H12" s="12">
        <f t="shared" si="0"/>
        <v>0.6062295047595625</v>
      </c>
    </row>
    <row r="13" spans="2:8" x14ac:dyDescent="0.25">
      <c r="B13" s="9">
        <v>9</v>
      </c>
      <c r="C13" s="10" t="s">
        <v>16</v>
      </c>
      <c r="D13" s="11">
        <v>3437318201</v>
      </c>
      <c r="E13" s="11">
        <v>2083803710.6932604</v>
      </c>
      <c r="F13" s="11"/>
      <c r="G13" s="11">
        <f t="shared" si="1"/>
        <v>2083803710.6932604</v>
      </c>
      <c r="H13" s="12">
        <f t="shared" si="0"/>
        <v>0.6062295047595625</v>
      </c>
    </row>
    <row r="14" spans="2:8" x14ac:dyDescent="0.25">
      <c r="B14" s="9">
        <v>10</v>
      </c>
      <c r="C14" s="10" t="s">
        <v>17</v>
      </c>
      <c r="D14" s="11">
        <v>3114451734.8900003</v>
      </c>
      <c r="E14" s="11">
        <v>1888072532.8399251</v>
      </c>
      <c r="F14" s="11"/>
      <c r="G14" s="11">
        <f t="shared" si="1"/>
        <v>1888072532.8399251</v>
      </c>
      <c r="H14" s="12">
        <f t="shared" si="0"/>
        <v>0.6062295047595625</v>
      </c>
    </row>
    <row r="15" spans="2:8" x14ac:dyDescent="0.25">
      <c r="B15" s="9">
        <v>11</v>
      </c>
      <c r="C15" s="10" t="s">
        <v>18</v>
      </c>
      <c r="D15" s="11">
        <v>409315302.88</v>
      </c>
      <c r="E15" s="11">
        <v>248139013.35545272</v>
      </c>
      <c r="F15" s="11"/>
      <c r="G15" s="11">
        <f t="shared" si="1"/>
        <v>248139013.35545272</v>
      </c>
      <c r="H15" s="12">
        <f t="shared" si="0"/>
        <v>0.6062295047595625</v>
      </c>
    </row>
    <row r="16" spans="2:8" x14ac:dyDescent="0.25">
      <c r="B16" s="9">
        <v>12</v>
      </c>
      <c r="C16" s="10" t="s">
        <v>19</v>
      </c>
      <c r="D16" s="11">
        <v>1046915430.6800001</v>
      </c>
      <c r="E16" s="11">
        <v>634671023.06628048</v>
      </c>
      <c r="F16" s="11"/>
      <c r="G16" s="11">
        <f t="shared" si="1"/>
        <v>634671023.06628048</v>
      </c>
      <c r="H16" s="12">
        <f t="shared" si="0"/>
        <v>0.6062295047595625</v>
      </c>
    </row>
    <row r="17" spans="2:8" x14ac:dyDescent="0.25">
      <c r="B17" s="9">
        <v>13</v>
      </c>
      <c r="C17" s="10" t="s">
        <v>20</v>
      </c>
      <c r="D17" s="11">
        <v>913854147.39999998</v>
      </c>
      <c r="E17" s="11">
        <v>554005347.20077431</v>
      </c>
      <c r="F17" s="11"/>
      <c r="G17" s="11">
        <f t="shared" si="1"/>
        <v>554005347.20077431</v>
      </c>
      <c r="H17" s="12">
        <f t="shared" si="0"/>
        <v>0.60622950475956261</v>
      </c>
    </row>
    <row r="18" spans="2:8" x14ac:dyDescent="0.25">
      <c r="B18" s="9">
        <v>14</v>
      </c>
      <c r="C18" s="10" t="s">
        <v>21</v>
      </c>
      <c r="D18" s="11">
        <v>1721599535.8299999</v>
      </c>
      <c r="E18" s="11">
        <v>1043684434.0005136</v>
      </c>
      <c r="F18" s="11"/>
      <c r="G18" s="11">
        <f t="shared" si="1"/>
        <v>1043684434.0005136</v>
      </c>
      <c r="H18" s="12">
        <f t="shared" si="0"/>
        <v>0.6062295047595625</v>
      </c>
    </row>
    <row r="19" spans="2:8" x14ac:dyDescent="0.25">
      <c r="B19" s="9">
        <v>15</v>
      </c>
      <c r="C19" s="10" t="s">
        <v>22</v>
      </c>
      <c r="D19" s="11">
        <v>1729025872.6599998</v>
      </c>
      <c r="E19" s="11">
        <v>1048186498.4991421</v>
      </c>
      <c r="F19" s="11"/>
      <c r="G19" s="11">
        <f t="shared" si="1"/>
        <v>1048186498.4991421</v>
      </c>
      <c r="H19" s="12">
        <f t="shared" si="0"/>
        <v>0.6062295047595625</v>
      </c>
    </row>
    <row r="20" spans="2:8" x14ac:dyDescent="0.25">
      <c r="B20" s="9">
        <v>16</v>
      </c>
      <c r="C20" s="10" t="s">
        <v>23</v>
      </c>
      <c r="D20" s="11">
        <v>910883855.13</v>
      </c>
      <c r="E20" s="11">
        <v>552204668.38894105</v>
      </c>
      <c r="F20" s="11"/>
      <c r="G20" s="11">
        <f t="shared" si="1"/>
        <v>552204668.38894105</v>
      </c>
      <c r="H20" s="12">
        <f t="shared" si="0"/>
        <v>0.60622950475956261</v>
      </c>
    </row>
    <row r="21" spans="2:8" x14ac:dyDescent="0.25">
      <c r="B21" s="9">
        <v>17</v>
      </c>
      <c r="C21" s="10" t="s">
        <v>24</v>
      </c>
      <c r="D21" s="11">
        <v>1328250816.9000001</v>
      </c>
      <c r="E21" s="11">
        <v>805224834.92577147</v>
      </c>
      <c r="F21" s="11"/>
      <c r="G21" s="11">
        <f t="shared" si="1"/>
        <v>805224834.92577147</v>
      </c>
      <c r="H21" s="12">
        <f t="shared" si="0"/>
        <v>0.60622950475956261</v>
      </c>
    </row>
    <row r="22" spans="2:8" x14ac:dyDescent="0.25">
      <c r="B22" s="9">
        <v>18</v>
      </c>
      <c r="C22" s="10" t="s">
        <v>25</v>
      </c>
      <c r="D22" s="11">
        <v>0</v>
      </c>
      <c r="E22" s="11">
        <v>0</v>
      </c>
      <c r="F22" s="11"/>
      <c r="G22" s="11"/>
      <c r="H22" s="12" t="str">
        <f t="shared" si="0"/>
        <v/>
      </c>
    </row>
    <row r="23" spans="2:8" x14ac:dyDescent="0.25">
      <c r="B23" s="9">
        <v>19</v>
      </c>
      <c r="C23" s="10" t="s">
        <v>26</v>
      </c>
      <c r="D23" s="11">
        <v>204508058.96000013</v>
      </c>
      <c r="E23" s="11">
        <v>123978819.30266029</v>
      </c>
      <c r="F23" s="11"/>
      <c r="G23" s="11">
        <f t="shared" si="1"/>
        <v>123978819.30266029</v>
      </c>
      <c r="H23" s="12">
        <f t="shared" si="0"/>
        <v>0.6062295047595625</v>
      </c>
    </row>
    <row r="24" spans="2:8" x14ac:dyDescent="0.25">
      <c r="B24" s="9">
        <v>20</v>
      </c>
      <c r="C24" s="10" t="s">
        <v>27</v>
      </c>
      <c r="D24" s="11">
        <v>2173527706.0583901</v>
      </c>
      <c r="E24" s="11">
        <v>1317656624.824966</v>
      </c>
      <c r="F24" s="11"/>
      <c r="G24" s="11">
        <f t="shared" si="1"/>
        <v>1317656624.824966</v>
      </c>
      <c r="H24" s="12">
        <f t="shared" si="0"/>
        <v>0.60622950475956261</v>
      </c>
    </row>
    <row r="25" spans="2:8" x14ac:dyDescent="0.25">
      <c r="B25" s="9">
        <v>21</v>
      </c>
      <c r="C25" s="10" t="s">
        <v>28</v>
      </c>
      <c r="D25" s="11">
        <v>1505403805.4512169</v>
      </c>
      <c r="E25" s="11">
        <v>912620203.44185209</v>
      </c>
      <c r="F25" s="11"/>
      <c r="G25" s="11">
        <f t="shared" si="1"/>
        <v>912620203.44185209</v>
      </c>
      <c r="H25" s="12">
        <f t="shared" si="0"/>
        <v>0.6062295047595625</v>
      </c>
    </row>
    <row r="26" spans="2:8" x14ac:dyDescent="0.25">
      <c r="B26" s="9">
        <v>22</v>
      </c>
      <c r="C26" s="10" t="s">
        <v>29</v>
      </c>
      <c r="D26" s="11">
        <v>706477474.19550455</v>
      </c>
      <c r="E26" s="11">
        <v>428287489.30532736</v>
      </c>
      <c r="F26" s="11"/>
      <c r="G26" s="11">
        <f t="shared" si="1"/>
        <v>428287489.30532736</v>
      </c>
      <c r="H26" s="12">
        <f t="shared" si="0"/>
        <v>0.60622950475956261</v>
      </c>
    </row>
    <row r="27" spans="2:8" x14ac:dyDescent="0.25">
      <c r="B27" s="9">
        <v>23</v>
      </c>
      <c r="C27" s="10" t="s">
        <v>30</v>
      </c>
      <c r="D27" s="11">
        <v>260529481.44213998</v>
      </c>
      <c r="E27" s="11">
        <v>157940658.50993416</v>
      </c>
      <c r="F27" s="11"/>
      <c r="G27" s="11">
        <f t="shared" si="1"/>
        <v>157940658.50993416</v>
      </c>
      <c r="H27" s="12">
        <f t="shared" si="0"/>
        <v>0.6062295047595625</v>
      </c>
    </row>
    <row r="28" spans="2:8" x14ac:dyDescent="0.25">
      <c r="B28" s="9">
        <v>24</v>
      </c>
      <c r="C28" s="10" t="s">
        <v>31</v>
      </c>
      <c r="D28" s="11">
        <v>13027636155.5308</v>
      </c>
      <c r="E28" s="11">
        <v>7897737414.755208</v>
      </c>
      <c r="F28" s="11"/>
      <c r="G28" s="11">
        <f t="shared" si="1"/>
        <v>7897737414.755208</v>
      </c>
      <c r="H28" s="12">
        <f t="shared" si="0"/>
        <v>0.6062295047595625</v>
      </c>
    </row>
    <row r="29" spans="2:8" x14ac:dyDescent="0.25">
      <c r="B29" s="9">
        <v>25</v>
      </c>
      <c r="C29" s="10" t="s">
        <v>32</v>
      </c>
      <c r="D29" s="11">
        <v>1206544868.4851999</v>
      </c>
      <c r="E29" s="11">
        <v>731443098.09197426</v>
      </c>
      <c r="F29" s="11"/>
      <c r="G29" s="11">
        <f t="shared" si="1"/>
        <v>731443098.09197426</v>
      </c>
      <c r="H29" s="12">
        <f t="shared" si="0"/>
        <v>0.6062295047595625</v>
      </c>
    </row>
    <row r="30" spans="2:8" x14ac:dyDescent="0.25">
      <c r="B30" s="9">
        <v>26</v>
      </c>
      <c r="C30" s="10" t="s">
        <v>33</v>
      </c>
      <c r="D30" s="11">
        <v>1943651455.0746934</v>
      </c>
      <c r="E30" s="11">
        <v>1178298859.0351346</v>
      </c>
      <c r="F30" s="11"/>
      <c r="G30" s="11">
        <f t="shared" si="1"/>
        <v>1178298859.0351346</v>
      </c>
      <c r="H30" s="12">
        <f t="shared" si="0"/>
        <v>0.60622950475956261</v>
      </c>
    </row>
    <row r="31" spans="2:8" x14ac:dyDescent="0.25">
      <c r="B31" s="6"/>
      <c r="C31" s="6" t="s">
        <v>34</v>
      </c>
      <c r="D31" s="7">
        <f>SUM(D5:D30)</f>
        <v>63975231337.481735</v>
      </c>
      <c r="E31" s="7">
        <f t="shared" ref="E31:G31" si="2">SUM(E5:E30)</f>
        <v>38783672810.600006</v>
      </c>
      <c r="F31" s="7">
        <f t="shared" si="2"/>
        <v>0</v>
      </c>
      <c r="G31" s="7">
        <f t="shared" si="2"/>
        <v>38783672810.600006</v>
      </c>
      <c r="H31" s="8">
        <f t="shared" si="0"/>
        <v>0.60622950475956261</v>
      </c>
    </row>
    <row r="60" spans="2:8" x14ac:dyDescent="0.25">
      <c r="B60" t="s">
        <v>35</v>
      </c>
      <c r="H60"/>
    </row>
    <row r="61" spans="2:8" ht="19.5" customHeight="1" x14ac:dyDescent="0.25">
      <c r="B61" s="13" t="s">
        <v>36</v>
      </c>
      <c r="C61" s="14" t="s">
        <v>41</v>
      </c>
      <c r="D61" s="14"/>
      <c r="E61" s="14"/>
      <c r="F61" s="14"/>
      <c r="G61" s="14"/>
      <c r="H61" s="14"/>
    </row>
    <row r="62" spans="2:8" ht="23.25" customHeight="1" x14ac:dyDescent="0.25">
      <c r="B62" s="13" t="s">
        <v>37</v>
      </c>
      <c r="C62" s="14" t="s">
        <v>38</v>
      </c>
      <c r="D62" s="14"/>
      <c r="E62" s="14"/>
      <c r="F62" s="14"/>
      <c r="G62" s="14"/>
      <c r="H62" s="14"/>
    </row>
    <row r="63" spans="2:8" x14ac:dyDescent="0.25">
      <c r="B63" s="13" t="s">
        <v>39</v>
      </c>
      <c r="C63" s="15" t="s">
        <v>40</v>
      </c>
      <c r="H63"/>
    </row>
  </sheetData>
  <mergeCells count="3">
    <mergeCell ref="B3:H3"/>
    <mergeCell ref="C61:H61"/>
    <mergeCell ref="C62:H62"/>
  </mergeCells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GenCo April 2022 Invoice</vt:lpstr>
      <vt:lpstr>'GenCo April 2022 Invoice'!Print_Area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Henrietta Ighomrore</dc:creator>
  <cp:lastModifiedBy>Henrietta Ighomrore</cp:lastModifiedBy>
  <cp:lastPrinted>2022-09-08T12:52:52Z</cp:lastPrinted>
  <dcterms:created xsi:type="dcterms:W3CDTF">2022-09-08T12:48:30Z</dcterms:created>
  <dcterms:modified xsi:type="dcterms:W3CDTF">2022-09-08T12:53:00Z</dcterms:modified>
</cp:coreProperties>
</file>