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Website Data\"/>
    </mc:Choice>
  </mc:AlternateContent>
  <xr:revisionPtr revIDLastSave="0" documentId="13_ncr:1_{00CE1EC8-1E4A-4E53-B507-2C5FA08EE6C5}" xr6:coauthVersionLast="47" xr6:coauthVersionMax="47" xr10:uidLastSave="{00000000-0000-0000-0000-000000000000}"/>
  <bookViews>
    <workbookView xWindow="-120" yWindow="-120" windowWidth="29040" windowHeight="15840" xr2:uid="{B78627CA-2B42-451E-8668-DF6EC00C2340}"/>
  </bookViews>
  <sheets>
    <sheet name="GenCo April 2022 Invoice" sheetId="1" r:id="rId1"/>
  </sheets>
  <externalReferences>
    <externalReference r:id="rId2"/>
    <externalReference r:id="rId3"/>
  </externalReferences>
  <definedNames>
    <definedName name="Monthly_Payments">'[2]DisCo Total Market Payment'!$B$3:$CH$15</definedName>
    <definedName name="_xlnm.Print_Area" localSheetId="0">'GenCo April 2022 Invoice'!$A$2:$I$64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D31" i="1"/>
  <c r="H31" i="1"/>
  <c r="F31" i="1"/>
  <c r="E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<sst xmlns="http://schemas.openxmlformats.org/spreadsheetml/2006/main" count="42" uniqueCount="42">
  <si>
    <t>APRIL 2022 CYCLE PAYMENTS TO GENCOS</t>
  </si>
  <si>
    <t>S/N</t>
  </si>
  <si>
    <t>GENCOS</t>
  </si>
  <si>
    <t>GENCO INVOICES (N)</t>
  </si>
  <si>
    <t>MARKET PAYMENTS (N)</t>
  </si>
  <si>
    <t>PAF PAYMENTS + BUDGETARY APPROPRIATION + PSRO (N)</t>
  </si>
  <si>
    <t>TOTAL PAYMENTS (N)</t>
  </si>
  <si>
    <t>% PAYMENT</t>
  </si>
  <si>
    <t>KAINJI (Mainstream)</t>
  </si>
  <si>
    <t>JEBBA (Mainstream)</t>
  </si>
  <si>
    <t>SHIRORO (North South Power)</t>
  </si>
  <si>
    <t>EGBIN</t>
  </si>
  <si>
    <t>UGHELLI TRANSCORP (DELTA)</t>
  </si>
  <si>
    <t>SAPELE (POWER) STEAM</t>
  </si>
  <si>
    <t xml:space="preserve">GEREGU </t>
  </si>
  <si>
    <t>AFAM IV-V</t>
  </si>
  <si>
    <t xml:space="preserve">OLORUNSOGO </t>
  </si>
  <si>
    <t>OMOTOSHO ELECTRIC</t>
  </si>
  <si>
    <t>ALAOJI NIPP</t>
  </si>
  <si>
    <t>GEREGU (POWER) NIPP</t>
  </si>
  <si>
    <t>ODUKPANI (CALABAR) NIPP</t>
  </si>
  <si>
    <t>OLORUNSOGO (POWER)  NIPP^</t>
  </si>
  <si>
    <t>OMOTOSHO GEN CO. NIPP</t>
  </si>
  <si>
    <t>SAPELE (OGORODE) NIPP</t>
  </si>
  <si>
    <t>IHOVOR NIPP</t>
  </si>
  <si>
    <t>GBARAIN NIPP</t>
  </si>
  <si>
    <t>IBOM</t>
  </si>
  <si>
    <t>RIVERS IPP</t>
  </si>
  <si>
    <t>TRANS AMADI (FIPL)</t>
  </si>
  <si>
    <t>OMOKU (FIPL)</t>
  </si>
  <si>
    <t>MABON (DADIN KOWA HYDRO)</t>
  </si>
  <si>
    <t>*AZURA POWER (NAIRA)</t>
  </si>
  <si>
    <t>SHELL (AFAM VI)</t>
  </si>
  <si>
    <t>AGIP (OKPAI)</t>
  </si>
  <si>
    <t>TOTAL</t>
  </si>
  <si>
    <t>NOTES:</t>
  </si>
  <si>
    <t>1.</t>
  </si>
  <si>
    <t>2.</t>
  </si>
  <si>
    <t>Supplementary Payments from DisCos, if any, will be paid towards GenCo Invoice payments.</t>
  </si>
  <si>
    <t>3.</t>
  </si>
  <si>
    <t>Payment to Azura Power is topped up monthly to 100% by the Ministry of Finance using the PRG facility.</t>
  </si>
  <si>
    <t xml:space="preserve">PAYMENT PERFORMANCE: 60.62% settlement of total GENCO Invoices received for April 2022 Cycle.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</si>
</sst>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10" fontId="0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43" fontId="2" fillId="3" borderId="1" xfId="1" applyFont="1" applyFill="1" applyBorder="1"/>
    <xf numFmtId="10" fontId="2" fillId="3" borderId="1" xfId="2" applyNumberFormat="1" applyFont="1" applyFill="1" applyBorder="1"/>
    <xf numFmtId="0" fontId="0" fillId="4" borderId="1" xfId="0" applyFill="1" applyBorder="1"/>
    <xf numFmtId="0" fontId="2" fillId="4" borderId="1" xfId="0" applyFont="1" applyFill="1" applyBorder="1"/>
    <xf numFmtId="43" fontId="0" fillId="4" borderId="1" xfId="1" applyFont="1" applyFill="1" applyBorder="1"/>
    <xf numFmtId="10" fontId="0" fillId="4" borderId="1" xfId="2" applyNumberFormat="1" applyFont="1" applyFill="1" applyBorder="1"/>
    <xf numFmtId="49" fontId="0" fillId="0" borderId="0" xfId="0" applyNumberForma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05292773655093"/>
          <c:y val="2.8314028314028315E-2"/>
          <c:w val="0.71739694858286596"/>
          <c:h val="0.88674388674388671"/>
        </c:manualLayout>
      </c:layout>
      <c:barChart>
        <c:barDir val="bar"/>
        <c:grouping val="clustered"/>
        <c:varyColors val="0"/>
        <c:ser>
          <c:idx val="0"/>
          <c:order val="0"/>
          <c:tx>
            <c:v>GenCo Invoices (N)</c:v>
          </c:tx>
          <c:invertIfNegative val="0"/>
          <c:cat>
            <c:strRef>
              <c:f>'GenCo April 2022 Invoice'!$C$5:$C$30</c:f>
              <c:strCache>
                <c:ptCount val="26"/>
                <c:pt idx="0">
                  <c:v>KAINJI (Mainstream)</c:v>
                </c:pt>
                <c:pt idx="1">
                  <c:v>JEBBA (Mainstream)</c:v>
                </c:pt>
                <c:pt idx="2">
                  <c:v>SHIRORO (North South Power)</c:v>
                </c:pt>
                <c:pt idx="3">
                  <c:v>EGBIN</c:v>
                </c:pt>
                <c:pt idx="4">
                  <c:v>UGHELLI TRANSCORP (DELTA)</c:v>
                </c:pt>
                <c:pt idx="5">
                  <c:v>SAPELE (POWER) STEAM</c:v>
                </c:pt>
                <c:pt idx="6">
                  <c:v>GEREGU </c:v>
                </c:pt>
                <c:pt idx="7">
                  <c:v>AFAM IV-V</c:v>
                </c:pt>
                <c:pt idx="8">
                  <c:v>OLORUNSOGO </c:v>
                </c:pt>
                <c:pt idx="9">
                  <c:v>OMOTOSHO ELECTRIC</c:v>
                </c:pt>
                <c:pt idx="10">
                  <c:v>ALAOJI NIPP</c:v>
                </c:pt>
                <c:pt idx="11">
                  <c:v>GEREGU (POWER) NIPP</c:v>
                </c:pt>
                <c:pt idx="12">
                  <c:v>ODUKPANI (CALABAR) NIPP</c:v>
                </c:pt>
                <c:pt idx="13">
                  <c:v>OLORUNSOGO (POWER)  NIPP^</c:v>
                </c:pt>
                <c:pt idx="14">
                  <c:v>OMOTOSHO GEN CO. NIPP</c:v>
                </c:pt>
                <c:pt idx="15">
                  <c:v>SAPELE (OGORODE) NIPP</c:v>
                </c:pt>
                <c:pt idx="16">
                  <c:v>IHOVOR NIPP</c:v>
                </c:pt>
                <c:pt idx="17">
                  <c:v>GBARAIN NIPP</c:v>
                </c:pt>
                <c:pt idx="18">
                  <c:v>IBOM</c:v>
                </c:pt>
                <c:pt idx="19">
                  <c:v>RIVERS IPP</c:v>
                </c:pt>
                <c:pt idx="20">
                  <c:v>TRANS AMADI (FIPL)</c:v>
                </c:pt>
                <c:pt idx="21">
                  <c:v>OMOKU (FIPL)</c:v>
                </c:pt>
                <c:pt idx="22">
                  <c:v>MABON (DADIN KOWA HYDRO)</c:v>
                </c:pt>
                <c:pt idx="23">
                  <c:v>*AZURA POWER (NAIRA)</c:v>
                </c:pt>
                <c:pt idx="24">
                  <c:v>SHELL (AFAM VI)</c:v>
                </c:pt>
                <c:pt idx="25">
                  <c:v>AGIP (OKPAI)</c:v>
                </c:pt>
              </c:strCache>
            </c:strRef>
          </c:cat>
          <c:val>
            <c:numRef>
              <c:f>'GenCo April 2022 Invoice'!$D$5:$D$30</c:f>
              <c:numCache>
                <c:formatCode>_(* #,##0.00_);_(* \(#,##0.00\);_(* "-"??_);_(@_)</c:formatCode>
                <c:ptCount val="26"/>
                <c:pt idx="0">
                  <c:v>1826785418.2099998</c:v>
                </c:pt>
                <c:pt idx="1">
                  <c:v>3054951588.4899998</c:v>
                </c:pt>
                <c:pt idx="2">
                  <c:v>2727348600.709547</c:v>
                </c:pt>
                <c:pt idx="3">
                  <c:v>5981058357.3002501</c:v>
                </c:pt>
                <c:pt idx="4">
                  <c:v>5167101808.1605949</c:v>
                </c:pt>
                <c:pt idx="5">
                  <c:v>745425604.44580603</c:v>
                </c:pt>
                <c:pt idx="6">
                  <c:v>7153922274.1176014</c:v>
                </c:pt>
                <c:pt idx="7">
                  <c:v>1678743783.48</c:v>
                </c:pt>
                <c:pt idx="8">
                  <c:v>3437318201</c:v>
                </c:pt>
                <c:pt idx="9">
                  <c:v>3114451734.8900003</c:v>
                </c:pt>
                <c:pt idx="10">
                  <c:v>409315302.88</c:v>
                </c:pt>
                <c:pt idx="11">
                  <c:v>1046915430.6800001</c:v>
                </c:pt>
                <c:pt idx="12">
                  <c:v>913854147.39999998</c:v>
                </c:pt>
                <c:pt idx="13">
                  <c:v>1721599535.8299999</c:v>
                </c:pt>
                <c:pt idx="14">
                  <c:v>1729025872.6599998</c:v>
                </c:pt>
                <c:pt idx="15">
                  <c:v>910883855.13</c:v>
                </c:pt>
                <c:pt idx="16">
                  <c:v>1328250816.9000001</c:v>
                </c:pt>
                <c:pt idx="17">
                  <c:v>0</c:v>
                </c:pt>
                <c:pt idx="18">
                  <c:v>204508058.96000013</c:v>
                </c:pt>
                <c:pt idx="19">
                  <c:v>2173527706.0583901</c:v>
                </c:pt>
                <c:pt idx="20">
                  <c:v>1505403805.4512169</c:v>
                </c:pt>
                <c:pt idx="21">
                  <c:v>706477474.19550455</c:v>
                </c:pt>
                <c:pt idx="22">
                  <c:v>260529481.44213998</c:v>
                </c:pt>
                <c:pt idx="23">
                  <c:v>13027636155.5308</c:v>
                </c:pt>
                <c:pt idx="24">
                  <c:v>1206544868.4851999</c:v>
                </c:pt>
                <c:pt idx="25">
                  <c:v>1943651455.0746934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D-42E1-8706-67C78F7FDA86}"/>
            </c:ext>
          </c:extLst>
        </c:ser>
        <c:ser>
          <c:idx val="1"/>
          <c:order val="1"/>
          <c:tx>
            <c:v>Total Payment (N)</c:v>
          </c:tx>
          <c:invertIfNegative val="0"/>
          <c:cat>
            <c:strRef>
              <c:f>'GenCo April 2022 Invoice'!$C$5:$C$30</c:f>
              <c:strCache>
                <c:ptCount val="26"/>
                <c:pt idx="0">
                  <c:v>KAINJI (Mainstream)</c:v>
                </c:pt>
                <c:pt idx="1">
                  <c:v>JEBBA (Mainstream)</c:v>
                </c:pt>
                <c:pt idx="2">
                  <c:v>SHIRORO (North South Power)</c:v>
                </c:pt>
                <c:pt idx="3">
                  <c:v>EGBIN</c:v>
                </c:pt>
                <c:pt idx="4">
                  <c:v>UGHELLI TRANSCORP (DELTA)</c:v>
                </c:pt>
                <c:pt idx="5">
                  <c:v>SAPELE (POWER) STEAM</c:v>
                </c:pt>
                <c:pt idx="6">
                  <c:v>GEREGU </c:v>
                </c:pt>
                <c:pt idx="7">
                  <c:v>AFAM IV-V</c:v>
                </c:pt>
                <c:pt idx="8">
                  <c:v>OLORUNSOGO </c:v>
                </c:pt>
                <c:pt idx="9">
                  <c:v>OMOTOSHO ELECTRIC</c:v>
                </c:pt>
                <c:pt idx="10">
                  <c:v>ALAOJI NIPP</c:v>
                </c:pt>
                <c:pt idx="11">
                  <c:v>GEREGU (POWER) NIPP</c:v>
                </c:pt>
                <c:pt idx="12">
                  <c:v>ODUKPANI (CALABAR) NIPP</c:v>
                </c:pt>
                <c:pt idx="13">
                  <c:v>OLORUNSOGO (POWER)  NIPP^</c:v>
                </c:pt>
                <c:pt idx="14">
                  <c:v>OMOTOSHO GEN CO. NIPP</c:v>
                </c:pt>
                <c:pt idx="15">
                  <c:v>SAPELE (OGORODE) NIPP</c:v>
                </c:pt>
                <c:pt idx="16">
                  <c:v>IHOVOR NIPP</c:v>
                </c:pt>
                <c:pt idx="17">
                  <c:v>GBARAIN NIPP</c:v>
                </c:pt>
                <c:pt idx="18">
                  <c:v>IBOM</c:v>
                </c:pt>
                <c:pt idx="19">
                  <c:v>RIVERS IPP</c:v>
                </c:pt>
                <c:pt idx="20">
                  <c:v>TRANS AMADI (FIPL)</c:v>
                </c:pt>
                <c:pt idx="21">
                  <c:v>OMOKU (FIPL)</c:v>
                </c:pt>
                <c:pt idx="22">
                  <c:v>MABON (DADIN KOWA HYDRO)</c:v>
                </c:pt>
                <c:pt idx="23">
                  <c:v>*AZURA POWER (NAIRA)</c:v>
                </c:pt>
                <c:pt idx="24">
                  <c:v>SHELL (AFAM VI)</c:v>
                </c:pt>
                <c:pt idx="25">
                  <c:v>AGIP (OKPAI)</c:v>
                </c:pt>
              </c:strCache>
            </c:strRef>
          </c:cat>
          <c:val>
            <c:numRef>
              <c:f>'GenCo April 2022 Invoice'!$G$5:$G$30</c:f>
              <c:numCache>
                <c:formatCode>_(* #,##0.00_);_(* \(#,##0.00\);_(* "-"??_);_(@_)</c:formatCode>
                <c:ptCount val="26"/>
                <c:pt idx="0">
                  <c:v>1107451219.3834386</c:v>
                </c:pt>
                <c:pt idx="1">
                  <c:v>1852001788.5547314</c:v>
                </c:pt>
                <c:pt idx="2">
                  <c:v>1653399191.5148344</c:v>
                </c:pt>
                <c:pt idx="3">
                  <c:v>3625894045.8841729</c:v>
                </c:pt>
                <c:pt idx="4">
                  <c:v>3132449570.2034378</c:v>
                </c:pt>
                <c:pt idx="5">
                  <c:v>451898995.01827854</c:v>
                </c:pt>
                <c:pt idx="6">
                  <c:v>4336918757.3267164</c:v>
                </c:pt>
                <c:pt idx="7">
                  <c:v>1017704012.4772747</c:v>
                </c:pt>
                <c:pt idx="8">
                  <c:v>2083803710.6932604</c:v>
                </c:pt>
                <c:pt idx="9">
                  <c:v>1888072532.8399251</c:v>
                </c:pt>
                <c:pt idx="10">
                  <c:v>248139013.35545272</c:v>
                </c:pt>
                <c:pt idx="11">
                  <c:v>634671023.06628048</c:v>
                </c:pt>
                <c:pt idx="12">
                  <c:v>554005347.20077431</c:v>
                </c:pt>
                <c:pt idx="13">
                  <c:v>1043684434.0005136</c:v>
                </c:pt>
                <c:pt idx="14">
                  <c:v>1048186498.4991421</c:v>
                </c:pt>
                <c:pt idx="15">
                  <c:v>552204668.38894105</c:v>
                </c:pt>
                <c:pt idx="16">
                  <c:v>805224834.92577147</c:v>
                </c:pt>
                <c:pt idx="18">
                  <c:v>123978819.30266029</c:v>
                </c:pt>
                <c:pt idx="19">
                  <c:v>1317656624.824966</c:v>
                </c:pt>
                <c:pt idx="20">
                  <c:v>912620203.44185209</c:v>
                </c:pt>
                <c:pt idx="21">
                  <c:v>428287489.30532736</c:v>
                </c:pt>
                <c:pt idx="22">
                  <c:v>157940658.50993416</c:v>
                </c:pt>
                <c:pt idx="23">
                  <c:v>7897737414.755208</c:v>
                </c:pt>
                <c:pt idx="24">
                  <c:v>731443098.09197426</c:v>
                </c:pt>
                <c:pt idx="25">
                  <c:v>1178298859.0351346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D-42E1-8706-67C78F7FD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68224"/>
        <c:axId val="82505728"/>
      </c:barChart>
      <c:catAx>
        <c:axId val="73268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2505728"/>
        <c:crosses val="autoZero"/>
        <c:auto val="1"/>
        <c:lblAlgn val="ctr"/>
        <c:lblOffset val="100"/>
        <c:noMultiLvlLbl val="0"/>
      </c:catAx>
      <c:valAx>
        <c:axId val="8250572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73268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527002020430899"/>
          <c:y val="0.93994102088590281"/>
          <c:w val="0.30739185029928812"/>
          <c:h val="5.7054895165131389E-2"/>
        </c:manualLayout>
      </c:layout>
      <c:overlay val="0"/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32</xdr:row>
      <xdr:rowOff>47625</xdr:rowOff>
    </xdr:from>
    <xdr:to>
      <xdr:col>7</xdr:col>
      <xdr:colOff>771525</xdr:colOff>
      <xdr:row>58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22B4D9-D06E-4A27-8249-C145F11F5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0.45084</cdr:x>
      <cdr:y>0.01223</cdr:y>
    </cdr:from>
    <cdr:to>
      <cdr:x>0.74311</cdr:x>
      <cdr:y>0.06821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75200" y="60325"/>
          <a:ext cx="30956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APRIL 2022 GENCO PAYMENTS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Jan-June%202022%20Market%20Data%2031st%20August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 January 2022 Remittances"/>
      <sheetName val="DisCo February 2022 Remittances"/>
      <sheetName val="DisCo March 2022 Remittances"/>
      <sheetName val="DisCo April 2022 Remittance"/>
      <sheetName val="DisCo May 2022 Remittance"/>
      <sheetName val="DisCo June 2022 Remittance"/>
      <sheetName val="GenCo January 2022 Invoices"/>
      <sheetName val="GenCo February 2022 Invoices"/>
      <sheetName val="GenCo March 2022 Invoice"/>
      <sheetName val="GenCo April 2022 Invoice"/>
      <sheetName val="GenCo May 2022 Invoice"/>
      <sheetName val="GenCo June 2022 Invo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KAINJI (Mainstream)</v>
          </cell>
          <cell r="C4">
            <v>1826785418.2099998</v>
          </cell>
          <cell r="F4">
            <v>1107451219.3834386</v>
          </cell>
        </row>
        <row r="5">
          <cell r="B5" t="str">
            <v>JEBBA (Mainstream)</v>
          </cell>
          <cell r="C5">
            <v>3054951588.4899998</v>
          </cell>
          <cell r="F5">
            <v>1852001788.5547314</v>
          </cell>
        </row>
        <row r="6">
          <cell r="B6" t="str">
            <v>SHIRORO (North South Power)</v>
          </cell>
          <cell r="C6">
            <v>2727348600.709547</v>
          </cell>
          <cell r="F6">
            <v>1653399191.5148344</v>
          </cell>
        </row>
        <row r="7">
          <cell r="B7" t="str">
            <v>EGBIN</v>
          </cell>
          <cell r="C7">
            <v>5981058357.3002501</v>
          </cell>
          <cell r="F7">
            <v>3625894045.8841729</v>
          </cell>
        </row>
        <row r="8">
          <cell r="B8" t="str">
            <v>UGHELLI TRANSCORP (DELTA)</v>
          </cell>
          <cell r="C8">
            <v>5167101808.1605949</v>
          </cell>
          <cell r="F8">
            <v>3132449570.2034378</v>
          </cell>
        </row>
        <row r="9">
          <cell r="B9" t="str">
            <v>SAPELE (POWER) STEAM</v>
          </cell>
          <cell r="C9">
            <v>745425604.44580603</v>
          </cell>
          <cell r="F9">
            <v>451898995.01827854</v>
          </cell>
        </row>
        <row r="10">
          <cell r="B10" t="str">
            <v xml:space="preserve">GEREGU </v>
          </cell>
          <cell r="C10">
            <v>7153922274.1176014</v>
          </cell>
          <cell r="F10">
            <v>4336918757.3267164</v>
          </cell>
        </row>
        <row r="11">
          <cell r="B11" t="str">
            <v>AFAM IV-V</v>
          </cell>
          <cell r="C11">
            <v>1678743783.48</v>
          </cell>
          <cell r="F11">
            <v>1017704012.4772747</v>
          </cell>
        </row>
        <row r="12">
          <cell r="B12" t="str">
            <v xml:space="preserve">OLORUNSOGO </v>
          </cell>
          <cell r="C12">
            <v>3437318201</v>
          </cell>
          <cell r="F12">
            <v>2083803710.6932604</v>
          </cell>
        </row>
        <row r="13">
          <cell r="B13" t="str">
            <v>OMOTOSHO ELECTRIC</v>
          </cell>
          <cell r="C13">
            <v>3114451734.8900003</v>
          </cell>
          <cell r="F13">
            <v>1888072532.8399251</v>
          </cell>
        </row>
        <row r="14">
          <cell r="B14" t="str">
            <v>ALAOJI NIPP</v>
          </cell>
          <cell r="C14">
            <v>409315302.88</v>
          </cell>
          <cell r="F14">
            <v>248139013.35545272</v>
          </cell>
        </row>
        <row r="15">
          <cell r="B15" t="str">
            <v>GEREGU (POWER) NIPP</v>
          </cell>
          <cell r="C15">
            <v>1046915430.6800001</v>
          </cell>
          <cell r="F15">
            <v>634671023.06628048</v>
          </cell>
        </row>
        <row r="16">
          <cell r="B16" t="str">
            <v>ODUKPANI (CALABAR) NIPP</v>
          </cell>
          <cell r="C16">
            <v>913854147.39999998</v>
          </cell>
          <cell r="F16">
            <v>554005347.20077431</v>
          </cell>
        </row>
        <row r="17">
          <cell r="B17" t="str">
            <v>OLORUNSOGO (POWER)  NIPP^</v>
          </cell>
          <cell r="C17">
            <v>1721599535.8299999</v>
          </cell>
          <cell r="F17">
            <v>1043684434.0005136</v>
          </cell>
        </row>
        <row r="18">
          <cell r="B18" t="str">
            <v>OMOTOSHO GEN CO. NIPP</v>
          </cell>
          <cell r="C18">
            <v>1729025872.6599998</v>
          </cell>
          <cell r="F18">
            <v>1048186498.4991421</v>
          </cell>
        </row>
        <row r="19">
          <cell r="B19" t="str">
            <v>SAPELE (OGORODE) NIPP</v>
          </cell>
          <cell r="C19">
            <v>910883855.13</v>
          </cell>
          <cell r="F19">
            <v>552204668.38894105</v>
          </cell>
        </row>
        <row r="20">
          <cell r="B20" t="str">
            <v>IHOVOR NIPP</v>
          </cell>
          <cell r="C20">
            <v>1328250816.9000001</v>
          </cell>
          <cell r="F20">
            <v>805224834.92577147</v>
          </cell>
        </row>
        <row r="21">
          <cell r="B21" t="str">
            <v>GBARAIN NIPP</v>
          </cell>
          <cell r="C21">
            <v>0</v>
          </cell>
        </row>
        <row r="22">
          <cell r="B22" t="str">
            <v>IBOM</v>
          </cell>
          <cell r="C22">
            <v>204508058.96000013</v>
          </cell>
          <cell r="F22">
            <v>123978819.30266029</v>
          </cell>
        </row>
        <row r="23">
          <cell r="B23" t="str">
            <v>RIVERS IPP</v>
          </cell>
          <cell r="C23">
            <v>2173527706.0583901</v>
          </cell>
          <cell r="F23">
            <v>1317656624.824966</v>
          </cell>
        </row>
        <row r="24">
          <cell r="B24" t="str">
            <v>TRANS AMADI (FIPL)</v>
          </cell>
          <cell r="C24">
            <v>1505403805.4512169</v>
          </cell>
          <cell r="F24">
            <v>912620203.44185209</v>
          </cell>
        </row>
        <row r="25">
          <cell r="B25" t="str">
            <v>OMOKU (FIPL)</v>
          </cell>
          <cell r="C25">
            <v>706477474.19550455</v>
          </cell>
          <cell r="F25">
            <v>428287489.30532736</v>
          </cell>
        </row>
        <row r="26">
          <cell r="B26" t="str">
            <v>MABON (DADIN KOWA HYDRO)</v>
          </cell>
          <cell r="C26">
            <v>260529481.44213998</v>
          </cell>
          <cell r="F26">
            <v>157940658.50993416</v>
          </cell>
        </row>
        <row r="27">
          <cell r="B27" t="str">
            <v>*AZURA POWER (NAIRA)</v>
          </cell>
          <cell r="C27">
            <v>13027636155.5308</v>
          </cell>
          <cell r="F27">
            <v>7897737414.755208</v>
          </cell>
        </row>
        <row r="28">
          <cell r="B28" t="str">
            <v>SHELL (AFAM VI)</v>
          </cell>
          <cell r="C28">
            <v>1206544868.4851999</v>
          </cell>
          <cell r="F28">
            <v>731443098.09197426</v>
          </cell>
        </row>
        <row r="29">
          <cell r="B29" t="str">
            <v>AGIP (OKPAI)</v>
          </cell>
          <cell r="C29">
            <v>1943651455.0746934</v>
          </cell>
          <cell r="F29">
            <v>1178298859.0351346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MRO_REVISED MRO"/>
      <sheetName val="Input_DisCo Invoice"/>
      <sheetName val="Input_DisCo Market Payments"/>
      <sheetName val="DisCo MR Requirement "/>
      <sheetName val="DisCo RevisedMR Requirement"/>
      <sheetName val="DisCo Total Market Payment"/>
      <sheetName val="DisCo Performance"/>
      <sheetName val="DisCo Shortfall_Monthly"/>
      <sheetName val="DisCo Shortfall_Cummulative"/>
      <sheetName val="Memo Summary Generator"/>
      <sheetName val="Reference"/>
      <sheetName val="Payment Checks"/>
      <sheetName val="Sheet1"/>
      <sheetName val="Sheet2"/>
    </sheetNames>
    <sheetDataSet>
      <sheetData sheetId="0" refreshError="1"/>
      <sheetData sheetId="1">
        <row r="3">
          <cell r="C3">
            <v>43466</v>
          </cell>
        </row>
      </sheetData>
      <sheetData sheetId="2" refreshError="1"/>
      <sheetData sheetId="3" refreshError="1"/>
      <sheetData sheetId="4" refreshError="1"/>
      <sheetData sheetId="5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7867650254.9300003</v>
          </cell>
          <cell r="AN9">
            <v>7772001232.8299999</v>
          </cell>
          <cell r="AO9">
            <v>6846782072.3199997</v>
          </cell>
          <cell r="AP9">
            <v>8412773835.79</v>
          </cell>
          <cell r="AQ9">
            <v>4224251012.0900002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36652189730.990005</v>
          </cell>
          <cell r="AN15">
            <v>39814395403.910004</v>
          </cell>
          <cell r="AO15">
            <v>31270083943.100006</v>
          </cell>
          <cell r="AP15">
            <v>38783672810.600006</v>
          </cell>
          <cell r="AQ15">
            <v>30091087903.690002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029F1-75B5-46F4-B00D-D23974F26729}">
  <sheetPr>
    <tabColor theme="9"/>
  </sheetPr>
  <dimension ref="B3:H63"/>
  <sheetViews>
    <sheetView showGridLines="0" tabSelected="1" view="pageBreakPreview" topLeftCell="A20" zoomScale="60" zoomScaleNormal="100" workbookViewId="0">
      <selection activeCell="P72" sqref="P71:P72"/>
    </sheetView>
  </sheetViews>
  <sheetFormatPr defaultRowHeight="15" x14ac:dyDescent="0.25"/>
  <cols>
    <col min="1" max="1" width="5" customWidth="1"/>
    <col min="2" max="2" width="4.28515625" bestFit="1" customWidth="1"/>
    <col min="3" max="3" width="29" bestFit="1" customWidth="1"/>
    <col min="4" max="4" width="19.7109375" bestFit="1" customWidth="1"/>
    <col min="5" max="5" width="22" bestFit="1" customWidth="1"/>
    <col min="6" max="6" width="24.7109375" customWidth="1"/>
    <col min="7" max="7" width="20.140625" bestFit="1" customWidth="1"/>
    <col min="8" max="8" width="12.140625" style="2" customWidth="1"/>
    <col min="9" max="9" width="3.5703125" customWidth="1"/>
  </cols>
  <sheetData>
    <row r="3" spans="2:8" x14ac:dyDescent="0.25">
      <c r="B3" s="3" t="s">
        <v>0</v>
      </c>
      <c r="C3" s="3"/>
      <c r="D3" s="3"/>
      <c r="E3" s="3"/>
      <c r="F3" s="3"/>
      <c r="G3" s="3"/>
      <c r="H3" s="3"/>
    </row>
    <row r="4" spans="2:8" s="1" customFormat="1" ht="45" customHeight="1" x14ac:dyDescent="0.25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</row>
    <row r="5" spans="2:8" x14ac:dyDescent="0.25">
      <c r="B5" s="9">
        <v>1</v>
      </c>
      <c r="C5" s="10" t="s">
        <v>8</v>
      </c>
      <c r="D5" s="11">
        <v>1826785418.2099998</v>
      </c>
      <c r="E5" s="11">
        <v>1107451219.3834386</v>
      </c>
      <c r="F5" s="11"/>
      <c r="G5" s="11">
        <f>F5+E5</f>
        <v>1107451219.3834386</v>
      </c>
      <c r="H5" s="12">
        <f t="shared" ref="H5:H31" si="0">IFERROR(G5/D5,"")</f>
        <v>0.60622950475956261</v>
      </c>
    </row>
    <row r="6" spans="2:8" x14ac:dyDescent="0.25">
      <c r="B6" s="9">
        <v>2</v>
      </c>
      <c r="C6" s="10" t="s">
        <v>9</v>
      </c>
      <c r="D6" s="11">
        <v>3054951588.4899998</v>
      </c>
      <c r="E6" s="11">
        <v>1852001788.5547314</v>
      </c>
      <c r="F6" s="11"/>
      <c r="G6" s="11">
        <f t="shared" ref="G6:G30" si="1">F6+E6</f>
        <v>1852001788.5547314</v>
      </c>
      <c r="H6" s="12">
        <f t="shared" si="0"/>
        <v>0.6062295047595625</v>
      </c>
    </row>
    <row r="7" spans="2:8" x14ac:dyDescent="0.25">
      <c r="B7" s="9">
        <v>3</v>
      </c>
      <c r="C7" s="10" t="s">
        <v>10</v>
      </c>
      <c r="D7" s="11">
        <v>2727348600.709547</v>
      </c>
      <c r="E7" s="11">
        <v>1653399191.5148344</v>
      </c>
      <c r="F7" s="11"/>
      <c r="G7" s="11">
        <f t="shared" si="1"/>
        <v>1653399191.5148344</v>
      </c>
      <c r="H7" s="12">
        <f t="shared" si="0"/>
        <v>0.6062295047595625</v>
      </c>
    </row>
    <row r="8" spans="2:8" x14ac:dyDescent="0.25">
      <c r="B8" s="9">
        <v>4</v>
      </c>
      <c r="C8" s="10" t="s">
        <v>11</v>
      </c>
      <c r="D8" s="11">
        <v>5981058357.3002501</v>
      </c>
      <c r="E8" s="11">
        <v>3625894045.8841729</v>
      </c>
      <c r="F8" s="11"/>
      <c r="G8" s="11">
        <f t="shared" si="1"/>
        <v>3625894045.8841729</v>
      </c>
      <c r="H8" s="12">
        <f t="shared" si="0"/>
        <v>0.6062295047595625</v>
      </c>
    </row>
    <row r="9" spans="2:8" x14ac:dyDescent="0.25">
      <c r="B9" s="9">
        <v>5</v>
      </c>
      <c r="C9" s="10" t="s">
        <v>12</v>
      </c>
      <c r="D9" s="11">
        <v>5167101808.1605949</v>
      </c>
      <c r="E9" s="11">
        <v>3132449570.2034378</v>
      </c>
      <c r="F9" s="11"/>
      <c r="G9" s="11">
        <f t="shared" si="1"/>
        <v>3132449570.2034378</v>
      </c>
      <c r="H9" s="12">
        <f t="shared" si="0"/>
        <v>0.60622950475956261</v>
      </c>
    </row>
    <row r="10" spans="2:8" x14ac:dyDescent="0.25">
      <c r="B10" s="9">
        <v>6</v>
      </c>
      <c r="C10" s="10" t="s">
        <v>13</v>
      </c>
      <c r="D10" s="11">
        <v>745425604.44580603</v>
      </c>
      <c r="E10" s="11">
        <v>451898995.01827854</v>
      </c>
      <c r="F10" s="11"/>
      <c r="G10" s="11">
        <f t="shared" si="1"/>
        <v>451898995.01827854</v>
      </c>
      <c r="H10" s="12">
        <f t="shared" si="0"/>
        <v>0.6062295047595625</v>
      </c>
    </row>
    <row r="11" spans="2:8" x14ac:dyDescent="0.25">
      <c r="B11" s="9">
        <v>7</v>
      </c>
      <c r="C11" s="10" t="s">
        <v>14</v>
      </c>
      <c r="D11" s="11">
        <v>7153922274.1176014</v>
      </c>
      <c r="E11" s="11">
        <v>4336918757.3267164</v>
      </c>
      <c r="F11" s="11"/>
      <c r="G11" s="11">
        <f t="shared" si="1"/>
        <v>4336918757.3267164</v>
      </c>
      <c r="H11" s="12">
        <f t="shared" si="0"/>
        <v>0.6062295047595625</v>
      </c>
    </row>
    <row r="12" spans="2:8" x14ac:dyDescent="0.25">
      <c r="B12" s="9">
        <v>8</v>
      </c>
      <c r="C12" s="10" t="s">
        <v>15</v>
      </c>
      <c r="D12" s="11">
        <v>1678743783.48</v>
      </c>
      <c r="E12" s="11">
        <v>1017704012.4772747</v>
      </c>
      <c r="F12" s="11"/>
      <c r="G12" s="11">
        <f t="shared" si="1"/>
        <v>1017704012.4772747</v>
      </c>
      <c r="H12" s="12">
        <f t="shared" si="0"/>
        <v>0.6062295047595625</v>
      </c>
    </row>
    <row r="13" spans="2:8" x14ac:dyDescent="0.25">
      <c r="B13" s="9">
        <v>9</v>
      </c>
      <c r="C13" s="10" t="s">
        <v>16</v>
      </c>
      <c r="D13" s="11">
        <v>3437318201</v>
      </c>
      <c r="E13" s="11">
        <v>2083803710.6932604</v>
      </c>
      <c r="F13" s="11"/>
      <c r="G13" s="11">
        <f t="shared" si="1"/>
        <v>2083803710.6932604</v>
      </c>
      <c r="H13" s="12">
        <f t="shared" si="0"/>
        <v>0.6062295047595625</v>
      </c>
    </row>
    <row r="14" spans="2:8" x14ac:dyDescent="0.25">
      <c r="B14" s="9">
        <v>10</v>
      </c>
      <c r="C14" s="10" t="s">
        <v>17</v>
      </c>
      <c r="D14" s="11">
        <v>3114451734.8900003</v>
      </c>
      <c r="E14" s="11">
        <v>1888072532.8399251</v>
      </c>
      <c r="F14" s="11"/>
      <c r="G14" s="11">
        <f t="shared" si="1"/>
        <v>1888072532.8399251</v>
      </c>
      <c r="H14" s="12">
        <f t="shared" si="0"/>
        <v>0.6062295047595625</v>
      </c>
    </row>
    <row r="15" spans="2:8" x14ac:dyDescent="0.25">
      <c r="B15" s="9">
        <v>11</v>
      </c>
      <c r="C15" s="10" t="s">
        <v>18</v>
      </c>
      <c r="D15" s="11">
        <v>409315302.88</v>
      </c>
      <c r="E15" s="11">
        <v>248139013.35545272</v>
      </c>
      <c r="F15" s="11"/>
      <c r="G15" s="11">
        <f t="shared" si="1"/>
        <v>248139013.35545272</v>
      </c>
      <c r="H15" s="12">
        <f t="shared" si="0"/>
        <v>0.6062295047595625</v>
      </c>
    </row>
    <row r="16" spans="2:8" x14ac:dyDescent="0.25">
      <c r="B16" s="9">
        <v>12</v>
      </c>
      <c r="C16" s="10" t="s">
        <v>19</v>
      </c>
      <c r="D16" s="11">
        <v>1046915430.6800001</v>
      </c>
      <c r="E16" s="11">
        <v>634671023.06628048</v>
      </c>
      <c r="F16" s="11"/>
      <c r="G16" s="11">
        <f t="shared" si="1"/>
        <v>634671023.06628048</v>
      </c>
      <c r="H16" s="12">
        <f t="shared" si="0"/>
        <v>0.6062295047595625</v>
      </c>
    </row>
    <row r="17" spans="2:8" x14ac:dyDescent="0.25">
      <c r="B17" s="9">
        <v>13</v>
      </c>
      <c r="C17" s="10" t="s">
        <v>20</v>
      </c>
      <c r="D17" s="11">
        <v>913854147.39999998</v>
      </c>
      <c r="E17" s="11">
        <v>554005347.20077431</v>
      </c>
      <c r="F17" s="11"/>
      <c r="G17" s="11">
        <f t="shared" si="1"/>
        <v>554005347.20077431</v>
      </c>
      <c r="H17" s="12">
        <f t="shared" si="0"/>
        <v>0.60622950475956261</v>
      </c>
    </row>
    <row r="18" spans="2:8" x14ac:dyDescent="0.25">
      <c r="B18" s="9">
        <v>14</v>
      </c>
      <c r="C18" s="10" t="s">
        <v>21</v>
      </c>
      <c r="D18" s="11">
        <v>1721599535.8299999</v>
      </c>
      <c r="E18" s="11">
        <v>1043684434.0005136</v>
      </c>
      <c r="F18" s="11"/>
      <c r="G18" s="11">
        <f t="shared" si="1"/>
        <v>1043684434.0005136</v>
      </c>
      <c r="H18" s="12">
        <f t="shared" si="0"/>
        <v>0.6062295047595625</v>
      </c>
    </row>
    <row r="19" spans="2:8" x14ac:dyDescent="0.25">
      <c r="B19" s="9">
        <v>15</v>
      </c>
      <c r="C19" s="10" t="s">
        <v>22</v>
      </c>
      <c r="D19" s="11">
        <v>1729025872.6599998</v>
      </c>
      <c r="E19" s="11">
        <v>1048186498.4991421</v>
      </c>
      <c r="F19" s="11"/>
      <c r="G19" s="11">
        <f t="shared" si="1"/>
        <v>1048186498.4991421</v>
      </c>
      <c r="H19" s="12">
        <f t="shared" si="0"/>
        <v>0.6062295047595625</v>
      </c>
    </row>
    <row r="20" spans="2:8" x14ac:dyDescent="0.25">
      <c r="B20" s="9">
        <v>16</v>
      </c>
      <c r="C20" s="10" t="s">
        <v>23</v>
      </c>
      <c r="D20" s="11">
        <v>910883855.13</v>
      </c>
      <c r="E20" s="11">
        <v>552204668.38894105</v>
      </c>
      <c r="F20" s="11"/>
      <c r="G20" s="11">
        <f t="shared" si="1"/>
        <v>552204668.38894105</v>
      </c>
      <c r="H20" s="12">
        <f t="shared" si="0"/>
        <v>0.60622950475956261</v>
      </c>
    </row>
    <row r="21" spans="2:8" x14ac:dyDescent="0.25">
      <c r="B21" s="9">
        <v>17</v>
      </c>
      <c r="C21" s="10" t="s">
        <v>24</v>
      </c>
      <c r="D21" s="11">
        <v>1328250816.9000001</v>
      </c>
      <c r="E21" s="11">
        <v>805224834.92577147</v>
      </c>
      <c r="F21" s="11"/>
      <c r="G21" s="11">
        <f t="shared" si="1"/>
        <v>805224834.92577147</v>
      </c>
      <c r="H21" s="12">
        <f t="shared" si="0"/>
        <v>0.60622950475956261</v>
      </c>
    </row>
    <row r="22" spans="2:8" x14ac:dyDescent="0.25">
      <c r="B22" s="9">
        <v>18</v>
      </c>
      <c r="C22" s="10" t="s">
        <v>25</v>
      </c>
      <c r="D22" s="11">
        <v>0</v>
      </c>
      <c r="E22" s="11">
        <v>0</v>
      </c>
      <c r="F22" s="11"/>
      <c r="G22" s="11"/>
      <c r="H22" s="12" t="str">
        <f t="shared" si="0"/>
        <v/>
      </c>
    </row>
    <row r="23" spans="2:8" x14ac:dyDescent="0.25">
      <c r="B23" s="9">
        <v>19</v>
      </c>
      <c r="C23" s="10" t="s">
        <v>26</v>
      </c>
      <c r="D23" s="11">
        <v>204508058.96000013</v>
      </c>
      <c r="E23" s="11">
        <v>123978819.30266029</v>
      </c>
      <c r="F23" s="11"/>
      <c r="G23" s="11">
        <f t="shared" si="1"/>
        <v>123978819.30266029</v>
      </c>
      <c r="H23" s="12">
        <f t="shared" si="0"/>
        <v>0.6062295047595625</v>
      </c>
    </row>
    <row r="24" spans="2:8" x14ac:dyDescent="0.25">
      <c r="B24" s="9">
        <v>20</v>
      </c>
      <c r="C24" s="10" t="s">
        <v>27</v>
      </c>
      <c r="D24" s="11">
        <v>2173527706.0583901</v>
      </c>
      <c r="E24" s="11">
        <v>1317656624.824966</v>
      </c>
      <c r="F24" s="11"/>
      <c r="G24" s="11">
        <f t="shared" si="1"/>
        <v>1317656624.824966</v>
      </c>
      <c r="H24" s="12">
        <f t="shared" si="0"/>
        <v>0.60622950475956261</v>
      </c>
    </row>
    <row r="25" spans="2:8" x14ac:dyDescent="0.25">
      <c r="B25" s="9">
        <v>21</v>
      </c>
      <c r="C25" s="10" t="s">
        <v>28</v>
      </c>
      <c r="D25" s="11">
        <v>1505403805.4512169</v>
      </c>
      <c r="E25" s="11">
        <v>912620203.44185209</v>
      </c>
      <c r="F25" s="11"/>
      <c r="G25" s="11">
        <f t="shared" si="1"/>
        <v>912620203.44185209</v>
      </c>
      <c r="H25" s="12">
        <f t="shared" si="0"/>
        <v>0.6062295047595625</v>
      </c>
    </row>
    <row r="26" spans="2:8" x14ac:dyDescent="0.25">
      <c r="B26" s="9">
        <v>22</v>
      </c>
      <c r="C26" s="10" t="s">
        <v>29</v>
      </c>
      <c r="D26" s="11">
        <v>706477474.19550455</v>
      </c>
      <c r="E26" s="11">
        <v>428287489.30532736</v>
      </c>
      <c r="F26" s="11"/>
      <c r="G26" s="11">
        <f t="shared" si="1"/>
        <v>428287489.30532736</v>
      </c>
      <c r="H26" s="12">
        <f t="shared" si="0"/>
        <v>0.60622950475956261</v>
      </c>
    </row>
    <row r="27" spans="2:8" x14ac:dyDescent="0.25">
      <c r="B27" s="9">
        <v>23</v>
      </c>
      <c r="C27" s="10" t="s">
        <v>30</v>
      </c>
      <c r="D27" s="11">
        <v>260529481.44213998</v>
      </c>
      <c r="E27" s="11">
        <v>157940658.50993416</v>
      </c>
      <c r="F27" s="11"/>
      <c r="G27" s="11">
        <f t="shared" si="1"/>
        <v>157940658.50993416</v>
      </c>
      <c r="H27" s="12">
        <f t="shared" si="0"/>
        <v>0.6062295047595625</v>
      </c>
    </row>
    <row r="28" spans="2:8" x14ac:dyDescent="0.25">
      <c r="B28" s="9">
        <v>24</v>
      </c>
      <c r="C28" s="10" t="s">
        <v>31</v>
      </c>
      <c r="D28" s="11">
        <v>13027636155.5308</v>
      </c>
      <c r="E28" s="11">
        <v>7897737414.755208</v>
      </c>
      <c r="F28" s="11"/>
      <c r="G28" s="11">
        <f t="shared" si="1"/>
        <v>7897737414.755208</v>
      </c>
      <c r="H28" s="12">
        <f t="shared" si="0"/>
        <v>0.6062295047595625</v>
      </c>
    </row>
    <row r="29" spans="2:8" x14ac:dyDescent="0.25">
      <c r="B29" s="9">
        <v>25</v>
      </c>
      <c r="C29" s="10" t="s">
        <v>32</v>
      </c>
      <c r="D29" s="11">
        <v>1206544868.4851999</v>
      </c>
      <c r="E29" s="11">
        <v>731443098.09197426</v>
      </c>
      <c r="F29" s="11"/>
      <c r="G29" s="11">
        <f t="shared" si="1"/>
        <v>731443098.09197426</v>
      </c>
      <c r="H29" s="12">
        <f t="shared" si="0"/>
        <v>0.6062295047595625</v>
      </c>
    </row>
    <row r="30" spans="2:8" x14ac:dyDescent="0.25">
      <c r="B30" s="9">
        <v>26</v>
      </c>
      <c r="C30" s="10" t="s">
        <v>33</v>
      </c>
      <c r="D30" s="11">
        <v>1943651455.0746934</v>
      </c>
      <c r="E30" s="11">
        <v>1178298859.0351346</v>
      </c>
      <c r="F30" s="11"/>
      <c r="G30" s="11">
        <f t="shared" si="1"/>
        <v>1178298859.0351346</v>
      </c>
      <c r="H30" s="12">
        <f t="shared" si="0"/>
        <v>0.60622950475956261</v>
      </c>
    </row>
    <row r="31" spans="2:8" x14ac:dyDescent="0.25">
      <c r="B31" s="6"/>
      <c r="C31" s="6" t="s">
        <v>34</v>
      </c>
      <c r="D31" s="7">
        <f>SUM(D5:D30)</f>
        <v>63975231337.481735</v>
      </c>
      <c r="E31" s="7">
        <f t="shared" ref="E31:G31" si="2">SUM(E5:E30)</f>
        <v>38783672810.600006</v>
      </c>
      <c r="F31" s="7">
        <f t="shared" si="2"/>
        <v>0</v>
      </c>
      <c r="G31" s="7">
        <f t="shared" si="2"/>
        <v>38783672810.600006</v>
      </c>
      <c r="H31" s="8">
        <f t="shared" si="0"/>
        <v>0.60622950475956261</v>
      </c>
    </row>
    <row r="60" spans="2:8" x14ac:dyDescent="0.25">
      <c r="B60" t="s">
        <v>35</v>
      </c>
      <c r="H60"/>
    </row>
    <row r="61" spans="2:8" ht="19.5" customHeight="1" x14ac:dyDescent="0.25">
      <c r="B61" s="13" t="s">
        <v>36</v>
      </c>
      <c r="C61" s="14" t="s">
        <v>41</v>
      </c>
      <c r="D61" s="14"/>
      <c r="E61" s="14"/>
      <c r="F61" s="14"/>
      <c r="G61" s="14"/>
      <c r="H61" s="14"/>
    </row>
    <row r="62" spans="2:8" ht="23.25" customHeight="1" x14ac:dyDescent="0.25">
      <c r="B62" s="13" t="s">
        <v>37</v>
      </c>
      <c r="C62" s="14" t="s">
        <v>38</v>
      </c>
      <c r="D62" s="14"/>
      <c r="E62" s="14"/>
      <c r="F62" s="14"/>
      <c r="G62" s="14"/>
      <c r="H62" s="14"/>
    </row>
    <row r="63" spans="2:8" x14ac:dyDescent="0.25">
      <c r="B63" s="13" t="s">
        <v>39</v>
      </c>
      <c r="C63" s="15" t="s">
        <v>40</v>
      </c>
      <c r="H63"/>
    </row>
  </sheetData>
  <mergeCells count="3">
    <mergeCell ref="B3:H3"/>
    <mergeCell ref="C61:H61"/>
    <mergeCell ref="C62:H62"/>
  </mergeCell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GenCo April 2022 Invoice</vt:lpstr>
      <vt:lpstr>'GenCo April 2022 Invoice'!Print_Area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cp:lastPrinted>2022-09-08T12:52:52Z</cp:lastPrinted>
  <dcterms:created xsi:type="dcterms:W3CDTF">2022-09-08T12:48:30Z</dcterms:created>
  <dcterms:modified xsi:type="dcterms:W3CDTF">2022-09-08T12:53:00Z</dcterms:modified>
</cp:coreProperties>
</file>