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ment\"/>
    </mc:Choice>
  </mc:AlternateContent>
  <xr:revisionPtr revIDLastSave="0" documentId="13_ncr:1_{EAD51650-D7F1-4B15-B1C4-5F47E26AA20A}" xr6:coauthVersionLast="47" xr6:coauthVersionMax="47" xr10:uidLastSave="{00000000-0000-0000-0000-000000000000}"/>
  <bookViews>
    <workbookView xWindow="-120" yWindow="-120" windowWidth="29040" windowHeight="15840" xr2:uid="{486D0A63-A90C-467C-B5C6-E558B374FDCD}"/>
  </bookViews>
  <sheets>
    <sheet name="GenCo February 2022 Invoices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'GenCo February 2022 Invoices'!$A$1:$J$65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G4" i="1"/>
  <c r="H4" i="1" s="1"/>
  <c r="G30" i="1" l="1"/>
  <c r="H30" i="1" s="1"/>
  <c r="H5" i="1"/>
</calcChain>
</file>

<file path=xl/sharedStrings.xml><?xml version="1.0" encoding="utf-8"?>
<sst xmlns="http://schemas.openxmlformats.org/spreadsheetml/2006/main" count="42" uniqueCount="42">
  <si>
    <t>FEBRUARY 2022 CYCLE PAYMENTS TO GENCOS</t>
  </si>
  <si>
    <t>S/N</t>
  </si>
  <si>
    <t>GENCOS</t>
  </si>
  <si>
    <t>GENCO INVOICES (N)</t>
  </si>
  <si>
    <t>MARKET PAYMENTS (N)</t>
  </si>
  <si>
    <t>PAF PAYMENTS + BUDGETARY APPROPRIATION + PSRO (N)</t>
  </si>
  <si>
    <t>TOTAL PAYMENTS (N)</t>
  </si>
  <si>
    <t>% PAYMENT</t>
  </si>
  <si>
    <t>KAINJI (Mainstream)</t>
  </si>
  <si>
    <t>JEBBA (Mainstream)</t>
  </si>
  <si>
    <t>SHIRORO (North South Power)</t>
  </si>
  <si>
    <t>EGBIN</t>
  </si>
  <si>
    <t>UGHELLI TRANSCORP (DELTA)</t>
  </si>
  <si>
    <t>SAPELE (POWER) STEAM</t>
  </si>
  <si>
    <t xml:space="preserve">GEREGU </t>
  </si>
  <si>
    <t>AFAM IV-V</t>
  </si>
  <si>
    <t xml:space="preserve">OLORUNSOGO </t>
  </si>
  <si>
    <t>OMOTOSHO ELECTRIC</t>
  </si>
  <si>
    <t>ALAOJI NIPP</t>
  </si>
  <si>
    <t>GEREGU (POWER) NIPP</t>
  </si>
  <si>
    <t>ODUKPANI (CALABAR) NIPP</t>
  </si>
  <si>
    <t>OLORUNSOGO (POWER)  NIPP^</t>
  </si>
  <si>
    <t>OMOTOSHO GEN CO. NIPP</t>
  </si>
  <si>
    <t>SAPELE (OGORODE) NIPP</t>
  </si>
  <si>
    <t>IHOVOR NIPP</t>
  </si>
  <si>
    <t>GBARAIN NIPP</t>
  </si>
  <si>
    <t>IBOM</t>
  </si>
  <si>
    <t>RIVERS IPP</t>
  </si>
  <si>
    <t>TRANS AMADI (FIPL)</t>
  </si>
  <si>
    <t>OMOKU (FIPL)</t>
  </si>
  <si>
    <t>MABON (DADIN KOWA HYDRO)</t>
  </si>
  <si>
    <t>*AZURA POWER (NAIRA)</t>
  </si>
  <si>
    <t>SHELL (AFAM VI)</t>
  </si>
  <si>
    <t>AGIP (OKPAI)</t>
  </si>
  <si>
    <t>TOTAL</t>
  </si>
  <si>
    <t>NOTES:</t>
  </si>
  <si>
    <t>1.</t>
  </si>
  <si>
    <t>2.</t>
  </si>
  <si>
    <t>Supplementary Payments from DisCos, if any, will be paid towards GenCo Invoice payments.</t>
  </si>
  <si>
    <t>3.</t>
  </si>
  <si>
    <t>Payment to Azura Power is topped up monthly to 100% by the Ministry of Finance using the PRG facility.</t>
  </si>
  <si>
    <t xml:space="preserve">PAYMENT PERFORMANCE: 59.82% settlement of total GENCO Invoices received for February 2022 Cycle.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</si>
</sst>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learviewATT LT"/>
      <family val="2"/>
    </font>
    <font>
      <sz val="11"/>
      <color theme="1"/>
      <name val="ClearviewATT"/>
      <family val="2"/>
    </font>
    <font>
      <sz val="11"/>
      <color rgb="FF000000"/>
      <name val="ClearviewATT"/>
      <family val="2"/>
    </font>
    <font>
      <sz val="11"/>
      <color theme="1"/>
      <name val="ClearviewATT LT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2" applyNumberFormat="1" applyFont="1"/>
    <xf numFmtId="0" fontId="3" fillId="0" borderId="0" xfId="0" applyFont="1"/>
    <xf numFmtId="49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10" fontId="3" fillId="0" borderId="0" xfId="2" applyNumberFormat="1" applyFont="1"/>
    <xf numFmtId="0" fontId="3" fillId="3" borderId="1" xfId="0" applyFont="1" applyFill="1" applyBorder="1"/>
    <xf numFmtId="43" fontId="3" fillId="3" borderId="1" xfId="1" applyFont="1" applyFill="1" applyBorder="1"/>
    <xf numFmtId="10" fontId="3" fillId="3" borderId="1" xfId="2" applyNumberFormat="1" applyFont="1" applyFill="1" applyBorder="1"/>
    <xf numFmtId="0" fontId="5" fillId="0" borderId="0" xfId="0" applyFont="1"/>
    <xf numFmtId="0" fontId="2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2" borderId="1" xfId="0" applyFont="1" applyFill="1" applyBorder="1"/>
    <xf numFmtId="43" fontId="2" fillId="2" borderId="1" xfId="1" applyFont="1" applyFill="1" applyBorder="1"/>
    <xf numFmtId="10" fontId="2" fillId="2" borderId="1" xfId="2" applyNumberFormat="1" applyFont="1" applyFill="1" applyBorder="1"/>
    <xf numFmtId="0" fontId="2" fillId="0" borderId="0" xfId="0" applyFon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05292773655093"/>
          <c:y val="2.8314028314028315E-2"/>
          <c:w val="0.71739694858286596"/>
          <c:h val="0.88674388674388671"/>
        </c:manualLayout>
      </c:layout>
      <c:barChart>
        <c:barDir val="bar"/>
        <c:grouping val="clustered"/>
        <c:varyColors val="0"/>
        <c:ser>
          <c:idx val="0"/>
          <c:order val="0"/>
          <c:tx>
            <c:v>GenCo Invoices (N)</c:v>
          </c:tx>
          <c:invertIfNegative val="0"/>
          <c:cat>
            <c:strRef>
              <c:f>'GenCo February 2022 Invoices'!$C$4:$C$29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February 2022 Invoices'!$D$4:$D$29</c:f>
              <c:numCache>
                <c:formatCode>_(* #,##0.00_);_(* \(#,##0.00\);_(* "-"??_);_(@_)</c:formatCode>
                <c:ptCount val="26"/>
                <c:pt idx="0">
                  <c:v>2655836653.1499996</c:v>
                </c:pt>
                <c:pt idx="1">
                  <c:v>3244474986.79</c:v>
                </c:pt>
                <c:pt idx="2">
                  <c:v>3168620573.8029757</c:v>
                </c:pt>
                <c:pt idx="3">
                  <c:v>10275875514.59</c:v>
                </c:pt>
                <c:pt idx="4">
                  <c:v>6395042971.7039623</c:v>
                </c:pt>
                <c:pt idx="5">
                  <c:v>516953906.19999993</c:v>
                </c:pt>
                <c:pt idx="6">
                  <c:v>4769700496.5699997</c:v>
                </c:pt>
                <c:pt idx="7">
                  <c:v>642594692.42999995</c:v>
                </c:pt>
                <c:pt idx="8">
                  <c:v>2485540267.23</c:v>
                </c:pt>
                <c:pt idx="9">
                  <c:v>2516693213.1099997</c:v>
                </c:pt>
                <c:pt idx="10">
                  <c:v>1205692607.8099999</c:v>
                </c:pt>
                <c:pt idx="11">
                  <c:v>1052907162.1900001</c:v>
                </c:pt>
                <c:pt idx="12">
                  <c:v>2746265462.77</c:v>
                </c:pt>
                <c:pt idx="13">
                  <c:v>189428849.56</c:v>
                </c:pt>
                <c:pt idx="14">
                  <c:v>1296458844.04</c:v>
                </c:pt>
                <c:pt idx="15">
                  <c:v>652870729.42999995</c:v>
                </c:pt>
                <c:pt idx="16">
                  <c:v>1329962621.54</c:v>
                </c:pt>
                <c:pt idx="17">
                  <c:v>0</c:v>
                </c:pt>
                <c:pt idx="18">
                  <c:v>282925445.69</c:v>
                </c:pt>
                <c:pt idx="19">
                  <c:v>2310396509.1578622</c:v>
                </c:pt>
                <c:pt idx="20">
                  <c:v>1380288087.7658179</c:v>
                </c:pt>
                <c:pt idx="21">
                  <c:v>627584450.71005487</c:v>
                </c:pt>
                <c:pt idx="22">
                  <c:v>528089015.17823839</c:v>
                </c:pt>
                <c:pt idx="23">
                  <c:v>11483295500.495201</c:v>
                </c:pt>
                <c:pt idx="24">
                  <c:v>1055310455.3801999</c:v>
                </c:pt>
                <c:pt idx="25">
                  <c:v>3739051012.1918249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8-4BB4-9814-FC074E1E1204}"/>
            </c:ext>
          </c:extLst>
        </c:ser>
        <c:ser>
          <c:idx val="1"/>
          <c:order val="1"/>
          <c:tx>
            <c:v>Total Payment (N)</c:v>
          </c:tx>
          <c:invertIfNegative val="0"/>
          <c:cat>
            <c:strRef>
              <c:f>'GenCo February 2022 Invoices'!$C$4:$C$29</c:f>
              <c:strCache>
                <c:ptCount val="26"/>
                <c:pt idx="0">
                  <c:v>KAINJI (Mainstream)</c:v>
                </c:pt>
                <c:pt idx="1">
                  <c:v>JEBBA (Mainstream)</c:v>
                </c:pt>
                <c:pt idx="2">
                  <c:v>SHIRORO (North South Power)</c:v>
                </c:pt>
                <c:pt idx="3">
                  <c:v>EGBIN</c:v>
                </c:pt>
                <c:pt idx="4">
                  <c:v>UGHELLI TRANSCORP (DELTA)</c:v>
                </c:pt>
                <c:pt idx="5">
                  <c:v>SAPELE (POWER) STEAM</c:v>
                </c:pt>
                <c:pt idx="6">
                  <c:v>GEREGU </c:v>
                </c:pt>
                <c:pt idx="7">
                  <c:v>AFAM IV-V</c:v>
                </c:pt>
                <c:pt idx="8">
                  <c:v>OLORUNSOGO </c:v>
                </c:pt>
                <c:pt idx="9">
                  <c:v>OMOTOSHO ELECTRIC</c:v>
                </c:pt>
                <c:pt idx="10">
                  <c:v>ALAOJI NIPP</c:v>
                </c:pt>
                <c:pt idx="11">
                  <c:v>GEREGU (POWER) NIPP</c:v>
                </c:pt>
                <c:pt idx="12">
                  <c:v>ODUKPANI (CALABAR) NIPP</c:v>
                </c:pt>
                <c:pt idx="13">
                  <c:v>OLORUNSOGO (POWER)  NIPP^</c:v>
                </c:pt>
                <c:pt idx="14">
                  <c:v>OMOTOSHO GEN CO. NIPP</c:v>
                </c:pt>
                <c:pt idx="15">
                  <c:v>SAPELE (OGORODE) NIPP</c:v>
                </c:pt>
                <c:pt idx="16">
                  <c:v>IHOVOR NIPP</c:v>
                </c:pt>
                <c:pt idx="17">
                  <c:v>GBARAIN NIPP</c:v>
                </c:pt>
                <c:pt idx="18">
                  <c:v>IBOM</c:v>
                </c:pt>
                <c:pt idx="19">
                  <c:v>RIVERS IPP</c:v>
                </c:pt>
                <c:pt idx="20">
                  <c:v>TRANS AMADI (FIPL)</c:v>
                </c:pt>
                <c:pt idx="21">
                  <c:v>OMOKU (FIPL)</c:v>
                </c:pt>
                <c:pt idx="22">
                  <c:v>MABON (DADIN KOWA HYDRO)</c:v>
                </c:pt>
                <c:pt idx="23">
                  <c:v>*AZURA POWER (NAIRA)</c:v>
                </c:pt>
                <c:pt idx="24">
                  <c:v>SHELL (AFAM VI)</c:v>
                </c:pt>
                <c:pt idx="25">
                  <c:v>AGIP (OKPAI)</c:v>
                </c:pt>
              </c:strCache>
            </c:strRef>
          </c:cat>
          <c:val>
            <c:numRef>
              <c:f>'GenCo February 2022 Invoices'!$G$4:$G$29</c:f>
              <c:numCache>
                <c:formatCode>_(* #,##0.00_);_(* \(#,##0.00\);_(* "-"??_);_(@_)</c:formatCode>
                <c:ptCount val="26"/>
                <c:pt idx="0">
                  <c:v>1601883171.6777511</c:v>
                </c:pt>
                <c:pt idx="1">
                  <c:v>1956923772.4405923</c:v>
                </c:pt>
                <c:pt idx="2">
                  <c:v>1911171746.4199827</c:v>
                </c:pt>
                <c:pt idx="3">
                  <c:v>6197953492.9430323</c:v>
                </c:pt>
                <c:pt idx="4">
                  <c:v>3857206995.9116101</c:v>
                </c:pt>
                <c:pt idx="5">
                  <c:v>311803725.53887182</c:v>
                </c:pt>
                <c:pt idx="6">
                  <c:v>2876872322.0746088</c:v>
                </c:pt>
                <c:pt idx="7">
                  <c:v>387584689.28884077</c:v>
                </c:pt>
                <c:pt idx="8">
                  <c:v>1499167925.813803</c:v>
                </c:pt>
                <c:pt idx="9">
                  <c:v>1517958004.5237157</c:v>
                </c:pt>
                <c:pt idx="10">
                  <c:v>727220439.69698119</c:v>
                </c:pt>
                <c:pt idx="11">
                  <c:v>635067018.31630969</c:v>
                </c:pt>
                <c:pt idx="12">
                  <c:v>1656425828.9580173</c:v>
                </c:pt>
                <c:pt idx="13">
                  <c:v>114255101.48771268</c:v>
                </c:pt>
                <c:pt idx="14">
                  <c:v>781966617.78022814</c:v>
                </c:pt>
                <c:pt idx="15">
                  <c:v>393782740.18263882</c:v>
                </c:pt>
                <c:pt idx="16">
                  <c:v>802174614.11962271</c:v>
                </c:pt>
                <c:pt idx="17">
                  <c:v>0</c:v>
                </c:pt>
                <c:pt idx="18">
                  <c:v>170648111.86813658</c:v>
                </c:pt>
                <c:pt idx="19">
                  <c:v>1393528959.5214317</c:v>
                </c:pt>
                <c:pt idx="20">
                  <c:v>832528708.88609099</c:v>
                </c:pt>
                <c:pt idx="21">
                  <c:v>378531175.55505115</c:v>
                </c:pt>
                <c:pt idx="22">
                  <c:v>318519930.64353526</c:v>
                </c:pt>
                <c:pt idx="23">
                  <c:v>6869837558.1702986</c:v>
                </c:pt>
                <c:pt idx="24">
                  <c:v>636516578.44397151</c:v>
                </c:pt>
                <c:pt idx="25">
                  <c:v>2255230150.3071628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8-4BB4-9814-FC074E1E1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68224"/>
        <c:axId val="82505728"/>
      </c:barChart>
      <c:catAx>
        <c:axId val="7326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505728"/>
        <c:crosses val="autoZero"/>
        <c:auto val="1"/>
        <c:lblAlgn val="ctr"/>
        <c:lblOffset val="100"/>
        <c:noMultiLvlLbl val="0"/>
      </c:catAx>
      <c:valAx>
        <c:axId val="8250572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7326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527002020430899"/>
          <c:y val="0.93994102088590281"/>
          <c:w val="0.30739185029928812"/>
          <c:h val="5.7054895165131389E-2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31</xdr:row>
      <xdr:rowOff>161925</xdr:rowOff>
    </xdr:from>
    <xdr:to>
      <xdr:col>9</xdr:col>
      <xdr:colOff>504825</xdr:colOff>
      <xdr:row>57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785B2-0014-4A31-A76F-6ABA7F68B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0.45084</cdr:x>
      <cdr:y>0.01223</cdr:y>
    </cdr:from>
    <cdr:to>
      <cdr:x>0.74311</cdr:x>
      <cdr:y>0.06821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5200" y="6032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ClearviewATT LT" panose="020B0506030500020004" pitchFamily="34" charset="0"/>
            </a:rPr>
            <a:t>FEBRUARY 2022 GENCO PAYMENTS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-July%202022%20Market%20Data%20181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 January 2022 Remittances"/>
      <sheetName val="DisCo February 2022 Remittances"/>
      <sheetName val="DisCo March 2022 Remittances"/>
      <sheetName val="DisCo April 2022 Remittance"/>
      <sheetName val="DisCo May 2022 Remittance"/>
      <sheetName val="DisCo June 2022 Remittance"/>
      <sheetName val="DisCo July 2022 Remittance"/>
      <sheetName val="GenCo January 2022 Invoices"/>
      <sheetName val="GenCo February 2022 Invoices"/>
      <sheetName val="GenCo March 2022 Invoice"/>
      <sheetName val="GenCo April 2022 Invoice"/>
      <sheetName val="GenCo May 2022 Invoice"/>
      <sheetName val="GenCo June 2022 Invoice"/>
      <sheetName val="GenCo July 2022 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KAINJI (Mainstream)</v>
          </cell>
          <cell r="C4">
            <v>2655836653.1499996</v>
          </cell>
          <cell r="F4">
            <v>1601883171.6777511</v>
          </cell>
        </row>
        <row r="5">
          <cell r="B5" t="str">
            <v>JEBBA (Mainstream)</v>
          </cell>
          <cell r="C5">
            <v>3244474986.79</v>
          </cell>
          <cell r="F5">
            <v>1956923772.4405923</v>
          </cell>
        </row>
        <row r="6">
          <cell r="B6" t="str">
            <v>SHIRORO (North South Power)</v>
          </cell>
          <cell r="C6">
            <v>3168620573.8029757</v>
          </cell>
          <cell r="F6">
            <v>1911171746.4199827</v>
          </cell>
        </row>
        <row r="7">
          <cell r="B7" t="str">
            <v>EGBIN</v>
          </cell>
          <cell r="C7">
            <v>10275875514.59</v>
          </cell>
          <cell r="F7">
            <v>6197953492.9430323</v>
          </cell>
        </row>
        <row r="8">
          <cell r="B8" t="str">
            <v>UGHELLI TRANSCORP (DELTA)</v>
          </cell>
          <cell r="C8">
            <v>6395042971.7039623</v>
          </cell>
          <cell r="F8">
            <v>3857206995.9116101</v>
          </cell>
        </row>
        <row r="9">
          <cell r="B9" t="str">
            <v>SAPELE (POWER) STEAM</v>
          </cell>
          <cell r="C9">
            <v>516953906.19999993</v>
          </cell>
          <cell r="F9">
            <v>311803725.53887182</v>
          </cell>
        </row>
        <row r="10">
          <cell r="B10" t="str">
            <v xml:space="preserve">GEREGU </v>
          </cell>
          <cell r="C10">
            <v>4769700496.5699997</v>
          </cell>
          <cell r="F10">
            <v>2876872322.0746088</v>
          </cell>
        </row>
        <row r="11">
          <cell r="B11" t="str">
            <v>AFAM IV-V</v>
          </cell>
          <cell r="C11">
            <v>642594692.42999995</v>
          </cell>
          <cell r="F11">
            <v>387584689.28884077</v>
          </cell>
        </row>
        <row r="12">
          <cell r="B12" t="str">
            <v xml:space="preserve">OLORUNSOGO </v>
          </cell>
          <cell r="C12">
            <v>2485540267.23</v>
          </cell>
          <cell r="F12">
            <v>1499167925.813803</v>
          </cell>
        </row>
        <row r="13">
          <cell r="B13" t="str">
            <v>OMOTOSHO ELECTRIC</v>
          </cell>
          <cell r="C13">
            <v>2516693213.1099997</v>
          </cell>
          <cell r="F13">
            <v>1517958004.5237157</v>
          </cell>
        </row>
        <row r="14">
          <cell r="B14" t="str">
            <v>ALAOJI NIPP</v>
          </cell>
          <cell r="C14">
            <v>1205692607.8099999</v>
          </cell>
          <cell r="F14">
            <v>727220439.69698119</v>
          </cell>
        </row>
        <row r="15">
          <cell r="B15" t="str">
            <v>GEREGU (POWER) NIPP</v>
          </cell>
          <cell r="C15">
            <v>1052907162.1900001</v>
          </cell>
          <cell r="F15">
            <v>635067018.31630969</v>
          </cell>
        </row>
        <row r="16">
          <cell r="B16" t="str">
            <v>ODUKPANI (CALABAR) NIPP</v>
          </cell>
          <cell r="C16">
            <v>2746265462.77</v>
          </cell>
          <cell r="F16">
            <v>1656425828.9580173</v>
          </cell>
        </row>
        <row r="17">
          <cell r="B17" t="str">
            <v>OLORUNSOGO (POWER)  NIPP^</v>
          </cell>
          <cell r="C17">
            <v>189428849.56</v>
          </cell>
          <cell r="F17">
            <v>114255101.48771268</v>
          </cell>
        </row>
        <row r="18">
          <cell r="B18" t="str">
            <v>OMOTOSHO GEN CO. NIPP</v>
          </cell>
          <cell r="C18">
            <v>1296458844.04</v>
          </cell>
          <cell r="F18">
            <v>781966617.78022814</v>
          </cell>
        </row>
        <row r="19">
          <cell r="B19" t="str">
            <v>SAPELE (OGORODE) NIPP</v>
          </cell>
          <cell r="C19">
            <v>652870729.42999995</v>
          </cell>
          <cell r="F19">
            <v>393782740.18263882</v>
          </cell>
        </row>
        <row r="20">
          <cell r="B20" t="str">
            <v>IHOVOR NIPP</v>
          </cell>
          <cell r="C20">
            <v>1329962621.54</v>
          </cell>
          <cell r="F20">
            <v>802174614.11962271</v>
          </cell>
        </row>
        <row r="21">
          <cell r="B21" t="str">
            <v>GBARAIN NIPP</v>
          </cell>
          <cell r="C21">
            <v>0</v>
          </cell>
        </row>
        <row r="22">
          <cell r="B22" t="str">
            <v>IBOM</v>
          </cell>
          <cell r="C22">
            <v>282925445.69</v>
          </cell>
          <cell r="F22">
            <v>170648111.86813658</v>
          </cell>
        </row>
        <row r="23">
          <cell r="B23" t="str">
            <v>RIVERS IPP</v>
          </cell>
          <cell r="C23">
            <v>2310396509.1578622</v>
          </cell>
          <cell r="F23">
            <v>1393528959.5214317</v>
          </cell>
        </row>
        <row r="24">
          <cell r="B24" t="str">
            <v>TRANS AMADI (FIPL)</v>
          </cell>
          <cell r="C24">
            <v>1380288087.7658179</v>
          </cell>
          <cell r="F24">
            <v>832528708.88609099</v>
          </cell>
        </row>
        <row r="25">
          <cell r="B25" t="str">
            <v>OMOKU (FIPL)</v>
          </cell>
          <cell r="C25">
            <v>627584450.71005487</v>
          </cell>
          <cell r="F25">
            <v>378531175.55505115</v>
          </cell>
        </row>
        <row r="26">
          <cell r="B26" t="str">
            <v>MABON (DADIN KOWA HYDRO)</v>
          </cell>
          <cell r="C26">
            <v>528089015.17823839</v>
          </cell>
          <cell r="F26">
            <v>318519930.64353526</v>
          </cell>
        </row>
        <row r="27">
          <cell r="B27" t="str">
            <v>*AZURA POWER (NAIRA)</v>
          </cell>
          <cell r="C27">
            <v>11483295500.495201</v>
          </cell>
          <cell r="F27">
            <v>6869837558.1702986</v>
          </cell>
        </row>
        <row r="28">
          <cell r="B28" t="str">
            <v>SHELL (AFAM VI)</v>
          </cell>
          <cell r="C28">
            <v>1055310455.3801999</v>
          </cell>
          <cell r="F28">
            <v>636516578.44397151</v>
          </cell>
        </row>
        <row r="29">
          <cell r="B29" t="str">
            <v>AGIP (OKPAI)</v>
          </cell>
          <cell r="C29">
            <v>3739051012.1918249</v>
          </cell>
          <cell r="F29">
            <v>2255230150.3071628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F006-F068-4983-A712-140C84991E5F}">
  <sheetPr>
    <tabColor theme="9"/>
  </sheetPr>
  <dimension ref="A1:H64"/>
  <sheetViews>
    <sheetView showGridLines="0" tabSelected="1" view="pageBreakPreview" topLeftCell="A13" zoomScale="60" zoomScaleNormal="100" workbookViewId="0">
      <selection activeCell="L29" sqref="L29"/>
    </sheetView>
  </sheetViews>
  <sheetFormatPr defaultRowHeight="15" x14ac:dyDescent="0.25"/>
  <cols>
    <col min="1" max="1" width="6.85546875" customWidth="1"/>
    <col min="2" max="2" width="10.140625" customWidth="1"/>
    <col min="3" max="3" width="44.5703125" customWidth="1"/>
    <col min="4" max="5" width="22.140625" bestFit="1" customWidth="1"/>
    <col min="6" max="6" width="30.28515625" customWidth="1"/>
    <col min="7" max="7" width="22.140625" bestFit="1" customWidth="1"/>
    <col min="8" max="8" width="11.7109375" style="1" bestFit="1" customWidth="1"/>
  </cols>
  <sheetData>
    <row r="1" spans="2:8" ht="15.75" x14ac:dyDescent="0.3">
      <c r="B1" s="2"/>
      <c r="C1" s="2"/>
      <c r="D1" s="2"/>
      <c r="E1" s="2"/>
      <c r="F1" s="2"/>
      <c r="G1" s="2"/>
      <c r="H1" s="6"/>
    </row>
    <row r="2" spans="2:8" s="10" customFormat="1" ht="15.75" x14ac:dyDescent="0.3">
      <c r="B2" s="11" t="s">
        <v>0</v>
      </c>
      <c r="C2" s="11"/>
      <c r="D2" s="11"/>
      <c r="E2" s="11"/>
      <c r="F2" s="11"/>
      <c r="G2" s="11"/>
      <c r="H2" s="11"/>
    </row>
    <row r="3" spans="2:8" s="12" customFormat="1" ht="77.25" customHeight="1" x14ac:dyDescent="0.25"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4" t="s">
        <v>7</v>
      </c>
    </row>
    <row r="4" spans="2:8" ht="15.75" x14ac:dyDescent="0.3">
      <c r="B4" s="7">
        <v>1</v>
      </c>
      <c r="C4" s="15" t="s">
        <v>8</v>
      </c>
      <c r="D4" s="8">
        <v>2655836653.1499996</v>
      </c>
      <c r="E4" s="8">
        <v>1601883171.6777511</v>
      </c>
      <c r="F4" s="8"/>
      <c r="G4" s="8">
        <f>F4+E4</f>
        <v>1601883171.6777511</v>
      </c>
      <c r="H4" s="9">
        <f>IFERROR(G4/D4,"")</f>
        <v>0.60315575876167338</v>
      </c>
    </row>
    <row r="5" spans="2:8" ht="15.75" x14ac:dyDescent="0.3">
      <c r="B5" s="7">
        <v>2</v>
      </c>
      <c r="C5" s="15" t="s">
        <v>9</v>
      </c>
      <c r="D5" s="8">
        <v>3244474986.79</v>
      </c>
      <c r="E5" s="8">
        <v>1956923772.4405923</v>
      </c>
      <c r="F5" s="8"/>
      <c r="G5" s="8">
        <f t="shared" ref="G5:G29" si="0">F5+E5</f>
        <v>1956923772.4405923</v>
      </c>
      <c r="H5" s="9">
        <f t="shared" ref="H5:H30" si="1">IFERROR(G5/D5,"")</f>
        <v>0.60315575876167327</v>
      </c>
    </row>
    <row r="6" spans="2:8" ht="15.75" x14ac:dyDescent="0.3">
      <c r="B6" s="7">
        <v>3</v>
      </c>
      <c r="C6" s="15" t="s">
        <v>10</v>
      </c>
      <c r="D6" s="8">
        <v>3168620573.8029757</v>
      </c>
      <c r="E6" s="8">
        <v>1911171746.4199827</v>
      </c>
      <c r="F6" s="8"/>
      <c r="G6" s="8">
        <f t="shared" si="0"/>
        <v>1911171746.4199827</v>
      </c>
      <c r="H6" s="9">
        <f t="shared" si="1"/>
        <v>0.60315575876167338</v>
      </c>
    </row>
    <row r="7" spans="2:8" ht="15.75" x14ac:dyDescent="0.3">
      <c r="B7" s="7">
        <v>4</v>
      </c>
      <c r="C7" s="15" t="s">
        <v>11</v>
      </c>
      <c r="D7" s="8">
        <v>10275875514.59</v>
      </c>
      <c r="E7" s="8">
        <v>6197953492.9430323</v>
      </c>
      <c r="F7" s="8"/>
      <c r="G7" s="8">
        <f t="shared" si="0"/>
        <v>6197953492.9430323</v>
      </c>
      <c r="H7" s="9">
        <f t="shared" si="1"/>
        <v>0.60315575876167338</v>
      </c>
    </row>
    <row r="8" spans="2:8" ht="15.75" x14ac:dyDescent="0.3">
      <c r="B8" s="7">
        <v>5</v>
      </c>
      <c r="C8" s="15" t="s">
        <v>12</v>
      </c>
      <c r="D8" s="8">
        <v>6395042971.7039623</v>
      </c>
      <c r="E8" s="8">
        <v>3857206995.9116101</v>
      </c>
      <c r="F8" s="8"/>
      <c r="G8" s="8">
        <f t="shared" si="0"/>
        <v>3857206995.9116101</v>
      </c>
      <c r="H8" s="9">
        <f t="shared" si="1"/>
        <v>0.60315575876167338</v>
      </c>
    </row>
    <row r="9" spans="2:8" ht="15.75" x14ac:dyDescent="0.3">
      <c r="B9" s="7">
        <v>6</v>
      </c>
      <c r="C9" s="15" t="s">
        <v>13</v>
      </c>
      <c r="D9" s="8">
        <v>516953906.19999993</v>
      </c>
      <c r="E9" s="8">
        <v>311803725.53887182</v>
      </c>
      <c r="F9" s="8"/>
      <c r="G9" s="8">
        <f t="shared" si="0"/>
        <v>311803725.53887182</v>
      </c>
      <c r="H9" s="9">
        <f t="shared" si="1"/>
        <v>0.60315575876167327</v>
      </c>
    </row>
    <row r="10" spans="2:8" ht="15.75" x14ac:dyDescent="0.3">
      <c r="B10" s="7">
        <v>7</v>
      </c>
      <c r="C10" s="15" t="s">
        <v>14</v>
      </c>
      <c r="D10" s="8">
        <v>4769700496.5699997</v>
      </c>
      <c r="E10" s="8">
        <v>2876872322.0746088</v>
      </c>
      <c r="F10" s="8"/>
      <c r="G10" s="8">
        <f t="shared" si="0"/>
        <v>2876872322.0746088</v>
      </c>
      <c r="H10" s="9">
        <f t="shared" si="1"/>
        <v>0.60315575876167349</v>
      </c>
    </row>
    <row r="11" spans="2:8" ht="15.75" x14ac:dyDescent="0.3">
      <c r="B11" s="7">
        <v>8</v>
      </c>
      <c r="C11" s="15" t="s">
        <v>15</v>
      </c>
      <c r="D11" s="8">
        <v>642594692.42999995</v>
      </c>
      <c r="E11" s="8">
        <v>387584689.28884077</v>
      </c>
      <c r="F11" s="8"/>
      <c r="G11" s="8">
        <f t="shared" si="0"/>
        <v>387584689.28884077</v>
      </c>
      <c r="H11" s="9">
        <f t="shared" si="1"/>
        <v>0.60315575876167338</v>
      </c>
    </row>
    <row r="12" spans="2:8" ht="15.75" x14ac:dyDescent="0.3">
      <c r="B12" s="7">
        <v>9</v>
      </c>
      <c r="C12" s="15" t="s">
        <v>16</v>
      </c>
      <c r="D12" s="8">
        <v>2485540267.23</v>
      </c>
      <c r="E12" s="8">
        <v>1499167925.813803</v>
      </c>
      <c r="F12" s="8"/>
      <c r="G12" s="8">
        <f t="shared" si="0"/>
        <v>1499167925.813803</v>
      </c>
      <c r="H12" s="9">
        <f t="shared" si="1"/>
        <v>0.60315575876167338</v>
      </c>
    </row>
    <row r="13" spans="2:8" ht="15.75" x14ac:dyDescent="0.3">
      <c r="B13" s="7">
        <v>10</v>
      </c>
      <c r="C13" s="15" t="s">
        <v>17</v>
      </c>
      <c r="D13" s="8">
        <v>2516693213.1099997</v>
      </c>
      <c r="E13" s="8">
        <v>1517958004.5237157</v>
      </c>
      <c r="F13" s="8"/>
      <c r="G13" s="8">
        <f t="shared" si="0"/>
        <v>1517958004.5237157</v>
      </c>
      <c r="H13" s="9">
        <f t="shared" si="1"/>
        <v>0.60315575876167338</v>
      </c>
    </row>
    <row r="14" spans="2:8" ht="15.75" x14ac:dyDescent="0.3">
      <c r="B14" s="7">
        <v>11</v>
      </c>
      <c r="C14" s="15" t="s">
        <v>18</v>
      </c>
      <c r="D14" s="8">
        <v>1205692607.8099999</v>
      </c>
      <c r="E14" s="8">
        <v>727220439.69698119</v>
      </c>
      <c r="F14" s="8"/>
      <c r="G14" s="8">
        <f t="shared" si="0"/>
        <v>727220439.69698119</v>
      </c>
      <c r="H14" s="9">
        <f t="shared" si="1"/>
        <v>0.60315575876167338</v>
      </c>
    </row>
    <row r="15" spans="2:8" ht="15.75" x14ac:dyDescent="0.3">
      <c r="B15" s="7">
        <v>12</v>
      </c>
      <c r="C15" s="15" t="s">
        <v>19</v>
      </c>
      <c r="D15" s="8">
        <v>1052907162.1900001</v>
      </c>
      <c r="E15" s="8">
        <v>635067018.31630969</v>
      </c>
      <c r="F15" s="8"/>
      <c r="G15" s="8">
        <f t="shared" si="0"/>
        <v>635067018.31630969</v>
      </c>
      <c r="H15" s="9">
        <f t="shared" si="1"/>
        <v>0.60315575876167327</v>
      </c>
    </row>
    <row r="16" spans="2:8" ht="15.75" x14ac:dyDescent="0.3">
      <c r="B16" s="7">
        <v>13</v>
      </c>
      <c r="C16" s="15" t="s">
        <v>20</v>
      </c>
      <c r="D16" s="8">
        <v>2746265462.77</v>
      </c>
      <c r="E16" s="8">
        <v>1656425828.9580173</v>
      </c>
      <c r="F16" s="8"/>
      <c r="G16" s="8">
        <f t="shared" si="0"/>
        <v>1656425828.9580173</v>
      </c>
      <c r="H16" s="9">
        <f t="shared" si="1"/>
        <v>0.60315575876167338</v>
      </c>
    </row>
    <row r="17" spans="2:8" ht="15.75" x14ac:dyDescent="0.3">
      <c r="B17" s="7">
        <v>14</v>
      </c>
      <c r="C17" s="15" t="s">
        <v>21</v>
      </c>
      <c r="D17" s="8">
        <v>189428849.56</v>
      </c>
      <c r="E17" s="8">
        <v>114255101.48771268</v>
      </c>
      <c r="F17" s="8"/>
      <c r="G17" s="8">
        <f t="shared" si="0"/>
        <v>114255101.48771268</v>
      </c>
      <c r="H17" s="9">
        <f t="shared" si="1"/>
        <v>0.60315575876167338</v>
      </c>
    </row>
    <row r="18" spans="2:8" ht="15.75" x14ac:dyDescent="0.3">
      <c r="B18" s="7">
        <v>15</v>
      </c>
      <c r="C18" s="15" t="s">
        <v>22</v>
      </c>
      <c r="D18" s="8">
        <v>1296458844.04</v>
      </c>
      <c r="E18" s="8">
        <v>781966617.78022814</v>
      </c>
      <c r="F18" s="8"/>
      <c r="G18" s="8">
        <f t="shared" si="0"/>
        <v>781966617.78022814</v>
      </c>
      <c r="H18" s="9">
        <f t="shared" si="1"/>
        <v>0.60315575876167338</v>
      </c>
    </row>
    <row r="19" spans="2:8" ht="15.75" x14ac:dyDescent="0.3">
      <c r="B19" s="7">
        <v>16</v>
      </c>
      <c r="C19" s="15" t="s">
        <v>23</v>
      </c>
      <c r="D19" s="8">
        <v>652870729.42999995</v>
      </c>
      <c r="E19" s="8">
        <v>393782740.18263882</v>
      </c>
      <c r="F19" s="8"/>
      <c r="G19" s="8">
        <f t="shared" si="0"/>
        <v>393782740.18263882</v>
      </c>
      <c r="H19" s="9">
        <f t="shared" si="1"/>
        <v>0.60315575876167349</v>
      </c>
    </row>
    <row r="20" spans="2:8" ht="15.75" x14ac:dyDescent="0.3">
      <c r="B20" s="7">
        <v>17</v>
      </c>
      <c r="C20" s="15" t="s">
        <v>24</v>
      </c>
      <c r="D20" s="8">
        <v>1329962621.54</v>
      </c>
      <c r="E20" s="8">
        <v>802174614.11962271</v>
      </c>
      <c r="F20" s="8"/>
      <c r="G20" s="8">
        <f t="shared" si="0"/>
        <v>802174614.11962271</v>
      </c>
      <c r="H20" s="9">
        <f t="shared" si="1"/>
        <v>0.60315575876167327</v>
      </c>
    </row>
    <row r="21" spans="2:8" ht="15.75" x14ac:dyDescent="0.3">
      <c r="B21" s="7">
        <v>18</v>
      </c>
      <c r="C21" s="15" t="s">
        <v>25</v>
      </c>
      <c r="D21" s="8">
        <v>0</v>
      </c>
      <c r="E21" s="8">
        <v>0</v>
      </c>
      <c r="F21" s="8"/>
      <c r="G21" s="8">
        <v>0</v>
      </c>
      <c r="H21" s="9"/>
    </row>
    <row r="22" spans="2:8" ht="15.75" x14ac:dyDescent="0.3">
      <c r="B22" s="7">
        <v>19</v>
      </c>
      <c r="C22" s="15" t="s">
        <v>26</v>
      </c>
      <c r="D22" s="8">
        <v>282925445.69</v>
      </c>
      <c r="E22" s="8">
        <v>170648111.86813658</v>
      </c>
      <c r="F22" s="8"/>
      <c r="G22" s="8">
        <f t="shared" si="0"/>
        <v>170648111.86813658</v>
      </c>
      <c r="H22" s="9">
        <f t="shared" si="1"/>
        <v>0.60315575876167349</v>
      </c>
    </row>
    <row r="23" spans="2:8" ht="15.75" x14ac:dyDescent="0.3">
      <c r="B23" s="7">
        <v>20</v>
      </c>
      <c r="C23" s="15" t="s">
        <v>27</v>
      </c>
      <c r="D23" s="8">
        <v>2310396509.1578622</v>
      </c>
      <c r="E23" s="8">
        <v>1393528959.5214317</v>
      </c>
      <c r="F23" s="8"/>
      <c r="G23" s="8">
        <f t="shared" si="0"/>
        <v>1393528959.5214317</v>
      </c>
      <c r="H23" s="9">
        <f t="shared" si="1"/>
        <v>0.60315575876167327</v>
      </c>
    </row>
    <row r="24" spans="2:8" ht="15.75" x14ac:dyDescent="0.3">
      <c r="B24" s="7">
        <v>21</v>
      </c>
      <c r="C24" s="15" t="s">
        <v>28</v>
      </c>
      <c r="D24" s="8">
        <v>1380288087.7658179</v>
      </c>
      <c r="E24" s="8">
        <v>832528708.88609099</v>
      </c>
      <c r="F24" s="8"/>
      <c r="G24" s="8">
        <f t="shared" si="0"/>
        <v>832528708.88609099</v>
      </c>
      <c r="H24" s="9">
        <f t="shared" si="1"/>
        <v>0.60315575876167327</v>
      </c>
    </row>
    <row r="25" spans="2:8" ht="15.75" x14ac:dyDescent="0.3">
      <c r="B25" s="7">
        <v>22</v>
      </c>
      <c r="C25" s="15" t="s">
        <v>29</v>
      </c>
      <c r="D25" s="8">
        <v>627584450.71005487</v>
      </c>
      <c r="E25" s="8">
        <v>378531175.55505115</v>
      </c>
      <c r="F25" s="8"/>
      <c r="G25" s="8">
        <f t="shared" si="0"/>
        <v>378531175.55505115</v>
      </c>
      <c r="H25" s="9">
        <f t="shared" si="1"/>
        <v>0.60315575876167338</v>
      </c>
    </row>
    <row r="26" spans="2:8" ht="15.75" x14ac:dyDescent="0.3">
      <c r="B26" s="7">
        <v>23</v>
      </c>
      <c r="C26" s="15" t="s">
        <v>30</v>
      </c>
      <c r="D26" s="8">
        <v>528089015.17823839</v>
      </c>
      <c r="E26" s="8">
        <v>318519930.64353526</v>
      </c>
      <c r="F26" s="8"/>
      <c r="G26" s="8">
        <f t="shared" si="0"/>
        <v>318519930.64353526</v>
      </c>
      <c r="H26" s="9">
        <f t="shared" si="1"/>
        <v>0.60315575876167349</v>
      </c>
    </row>
    <row r="27" spans="2:8" ht="15.75" x14ac:dyDescent="0.3">
      <c r="B27" s="7">
        <v>24</v>
      </c>
      <c r="C27" s="15" t="s">
        <v>31</v>
      </c>
      <c r="D27" s="8">
        <v>11483295500.495201</v>
      </c>
      <c r="E27" s="8">
        <v>6869837558.1702986</v>
      </c>
      <c r="F27" s="8"/>
      <c r="G27" s="8">
        <f t="shared" si="0"/>
        <v>6869837558.1702986</v>
      </c>
      <c r="H27" s="9">
        <f t="shared" si="1"/>
        <v>0.59824617052431039</v>
      </c>
    </row>
    <row r="28" spans="2:8" ht="15.75" x14ac:dyDescent="0.3">
      <c r="B28" s="7">
        <v>25</v>
      </c>
      <c r="C28" s="15" t="s">
        <v>32</v>
      </c>
      <c r="D28" s="8">
        <v>1055310455.3801999</v>
      </c>
      <c r="E28" s="8">
        <v>636516578.44397151</v>
      </c>
      <c r="F28" s="8"/>
      <c r="G28" s="8">
        <f t="shared" si="0"/>
        <v>636516578.44397151</v>
      </c>
      <c r="H28" s="9">
        <f t="shared" si="1"/>
        <v>0.60315575876167338</v>
      </c>
    </row>
    <row r="29" spans="2:8" ht="15.75" x14ac:dyDescent="0.3">
      <c r="B29" s="7">
        <v>26</v>
      </c>
      <c r="C29" s="15" t="s">
        <v>33</v>
      </c>
      <c r="D29" s="8">
        <v>3739051012.1918249</v>
      </c>
      <c r="E29" s="8">
        <v>2255230150.3071628</v>
      </c>
      <c r="F29" s="8"/>
      <c r="G29" s="8">
        <f t="shared" si="0"/>
        <v>2255230150.3071628</v>
      </c>
      <c r="H29" s="9">
        <f t="shared" si="1"/>
        <v>0.60315575876167327</v>
      </c>
    </row>
    <row r="30" spans="2:8" ht="21.75" customHeight="1" x14ac:dyDescent="0.3">
      <c r="B30" s="16"/>
      <c r="C30" s="16" t="s">
        <v>34</v>
      </c>
      <c r="D30" s="17">
        <f>SUM(D4:D29)</f>
        <v>66551860029.486137</v>
      </c>
      <c r="E30" s="17">
        <f t="shared" ref="E30:G30" si="2">SUM(E4:E29)</f>
        <v>40084759380.569992</v>
      </c>
      <c r="F30" s="17">
        <f t="shared" si="2"/>
        <v>0</v>
      </c>
      <c r="G30" s="17">
        <f t="shared" si="2"/>
        <v>40084759380.569992</v>
      </c>
      <c r="H30" s="18">
        <f t="shared" si="1"/>
        <v>0.60230862612720726</v>
      </c>
    </row>
    <row r="59" spans="1:8" ht="8.25" customHeight="1" x14ac:dyDescent="0.25"/>
    <row r="60" spans="1:8" ht="15.75" x14ac:dyDescent="0.25">
      <c r="B60" s="19" t="s">
        <v>35</v>
      </c>
      <c r="H60"/>
    </row>
    <row r="61" spans="1:8" ht="21.75" customHeight="1" x14ac:dyDescent="0.3">
      <c r="A61" s="2"/>
      <c r="B61" s="3" t="s">
        <v>36</v>
      </c>
      <c r="C61" s="4" t="s">
        <v>41</v>
      </c>
      <c r="D61" s="4"/>
      <c r="E61" s="4"/>
      <c r="F61" s="4"/>
      <c r="H61"/>
    </row>
    <row r="62" spans="1:8" ht="20.25" customHeight="1" x14ac:dyDescent="0.3">
      <c r="A62" s="2"/>
      <c r="B62" s="3" t="s">
        <v>37</v>
      </c>
      <c r="C62" s="4" t="s">
        <v>38</v>
      </c>
      <c r="D62" s="4"/>
      <c r="E62" s="4"/>
      <c r="F62" s="4"/>
      <c r="H62"/>
    </row>
    <row r="63" spans="1:8" ht="24.75" customHeight="1" x14ac:dyDescent="0.3">
      <c r="A63" s="2"/>
      <c r="B63" s="3" t="s">
        <v>39</v>
      </c>
      <c r="C63" s="5" t="s">
        <v>40</v>
      </c>
      <c r="D63" s="2"/>
      <c r="E63" s="2"/>
      <c r="F63" s="2"/>
      <c r="H63"/>
    </row>
    <row r="64" spans="1:8" ht="15.75" x14ac:dyDescent="0.3">
      <c r="A64" s="2"/>
      <c r="B64" s="2"/>
      <c r="C64" s="2"/>
      <c r="D64" s="2"/>
      <c r="E64" s="2"/>
      <c r="F64" s="2"/>
    </row>
  </sheetData>
  <mergeCells count="3">
    <mergeCell ref="B2:H2"/>
    <mergeCell ref="C61:F61"/>
    <mergeCell ref="C62:F62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GenCo February 2022 Invoices</vt:lpstr>
      <vt:lpstr>'GenCo February 2022 Invoices'!Print_Area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2022-11-03T13:23:09Z</cp:lastPrinted>
  <dcterms:created xsi:type="dcterms:W3CDTF">2022-11-03T12:59:38Z</dcterms:created>
  <dcterms:modified xsi:type="dcterms:W3CDTF">2022-11-03T13:24:50Z</dcterms:modified>
</cp:coreProperties>
</file>