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enrietta.Ighomrore\Desktop\Upload for Website\Final Payment Sheet for 2021 Cycle\"/>
    </mc:Choice>
  </mc:AlternateContent>
  <bookViews>
    <workbookView xWindow="0" yWindow="0" windowWidth="20490" windowHeight="6795"/>
  </bookViews>
  <sheets>
    <sheet name="December 2021 GenCo Sheet " sheetId="1" r:id="rId1"/>
    <sheet name="December 2021 GenCo Sheet  (2)" sheetId="2" r:id="rId2"/>
  </sheets>
  <definedNames>
    <definedName name="_xlnm.Print_Area" localSheetId="0">'December 2021 GenCo Sheet '!$C$2:$K$79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30" i="1" l="1"/>
  <c r="I30" i="1"/>
  <c r="J29" i="1"/>
  <c r="H31" i="1"/>
  <c r="G31" i="1"/>
  <c r="F31" i="1"/>
  <c r="J28" i="1"/>
  <c r="J27" i="1"/>
  <c r="J25" i="1"/>
  <c r="J24" i="1"/>
  <c r="J20" i="1"/>
  <c r="J19" i="1"/>
  <c r="J17" i="1"/>
  <c r="J16" i="1"/>
  <c r="J14" i="1"/>
  <c r="J13" i="1"/>
  <c r="J12" i="1"/>
  <c r="J11" i="1"/>
  <c r="J10" i="1"/>
  <c r="J9" i="1"/>
  <c r="J8" i="1"/>
  <c r="J7" i="1"/>
  <c r="I31" i="1"/>
  <c r="J5" i="1"/>
  <c r="J6" i="1" l="1"/>
</calcChain>
</file>

<file path=xl/sharedStrings.xml><?xml version="1.0" encoding="utf-8"?>
<sst xmlns="http://schemas.openxmlformats.org/spreadsheetml/2006/main" count="69" uniqueCount="41">
  <si>
    <t>S/N</t>
  </si>
  <si>
    <t>GENCOS</t>
  </si>
  <si>
    <t>GenCo Invoices (N)</t>
  </si>
  <si>
    <t>Market Payments (N)</t>
  </si>
  <si>
    <t>Total Payments (N)</t>
  </si>
  <si>
    <t>% of Payment</t>
  </si>
  <si>
    <t>KAINJI (Mainstream)</t>
  </si>
  <si>
    <t>JEBBA (Mainstream)</t>
  </si>
  <si>
    <t>SHIRORO (North South Power)</t>
  </si>
  <si>
    <t>EGBIN</t>
  </si>
  <si>
    <t>UGHELLI TRANSCORP (DELTA)</t>
  </si>
  <si>
    <t>SAPELE (POWER) STEAM</t>
  </si>
  <si>
    <t xml:space="preserve">GEREGU </t>
  </si>
  <si>
    <t>AFAM IV-V</t>
  </si>
  <si>
    <t xml:space="preserve">OLORUNSOGO </t>
  </si>
  <si>
    <t>OMOTOSHO ELECTRIC</t>
  </si>
  <si>
    <t>ALAOJI NIPP</t>
  </si>
  <si>
    <t>GEREGU (POWER) NIPP</t>
  </si>
  <si>
    <t>ODUKPANI (CALABAR) NIPP</t>
  </si>
  <si>
    <t>OLORUNSOGO (POWER)  NIPP</t>
  </si>
  <si>
    <t>OMOTOSHO GEN CO. NIPP</t>
  </si>
  <si>
    <t>SAPELE (OGORODE) NIPP</t>
  </si>
  <si>
    <t>IHOVOR</t>
  </si>
  <si>
    <t>GBARAIN NIPP</t>
  </si>
  <si>
    <t>IBOM</t>
  </si>
  <si>
    <t>OMOKU (FIPL)</t>
  </si>
  <si>
    <t>RIVERS IPP (FIPL)</t>
  </si>
  <si>
    <t>TRANS AMADI (FIPL)</t>
  </si>
  <si>
    <t>AZURA POWER (NAIRA)</t>
  </si>
  <si>
    <t>SHELL (AFAM VI)</t>
  </si>
  <si>
    <t>AGIP (OKPAI)</t>
  </si>
  <si>
    <t>MABON</t>
  </si>
  <si>
    <t>TOTAL</t>
  </si>
  <si>
    <t>PAF Payments (N)/ Budgetary Appropriation (N)/ PSRO (N)</t>
  </si>
  <si>
    <t>NOTES:</t>
  </si>
  <si>
    <r>
      <rPr>
        <b/>
        <sz val="12"/>
        <color theme="1"/>
        <rFont val="ClearviewATT LT"/>
        <family val="2"/>
      </rPr>
      <t>* INVOICING CYCLE:</t>
    </r>
    <r>
      <rPr>
        <sz val="12"/>
        <color theme="1"/>
        <rFont val="ClearviewATT"/>
        <family val="2"/>
      </rPr>
      <t xml:space="preserve"> GENCOS payments are processed based on the monthly invoice issued by the respective GENCOS for grid distributed electricity and in alignment with the Final Settlement Statement (FSS)  issued by the Market Operator (MO)</t>
    </r>
  </si>
  <si>
    <r>
      <rPr>
        <b/>
        <sz val="12"/>
        <color theme="1"/>
        <rFont val="ClearviewATT LT"/>
        <family val="2"/>
      </rPr>
      <t>*PAYMENT/FUNDING SOURCES:</t>
    </r>
    <r>
      <rPr>
        <sz val="12"/>
        <color theme="1"/>
        <rFont val="ClearviewATT"/>
        <family val="2"/>
      </rPr>
      <t xml:space="preserve"> NBET makes payment to GENCOS based on Market Receipts from Distribution Companies, and through other sources of Funding including FGN Budgetary Appropriation, Payment Assurance Facility, and the PSRO </t>
    </r>
  </si>
  <si>
    <r>
      <rPr>
        <b/>
        <sz val="12"/>
        <color theme="1"/>
        <rFont val="ClearviewATT LT"/>
        <family val="2"/>
      </rPr>
      <t>*PAYMENT PERFORMANCE:</t>
    </r>
    <r>
      <rPr>
        <sz val="12"/>
        <color theme="1"/>
        <rFont val="ClearviewATT"/>
        <family val="2"/>
      </rPr>
      <t xml:space="preserve"> 68.77% settlement of GENCOS Invoice for December 2021 Cycle </t>
    </r>
  </si>
  <si>
    <t xml:space="preserve">DECEMBER 2021 CYCLE PAYMENT TO GENCOS </t>
  </si>
  <si>
    <t>*Additional payment from others sources of funding shall be utilized to make top-up payments to GENCOS</t>
  </si>
  <si>
    <t>AZURA POWER*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</si>
</sst>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11" x14ac:knownFonts="1">
    <font>
      <sz val="11"/>
      <color theme="1"/>
      <name val="Calibri"/>
      <family val="2"/>
      <scheme val="minor"/>
    </font>
    <font>
      <sz val="11"/>
      <color theme="1"/>
      <name val="Calibri"/>
      <family val="2"/>
      <scheme val="minor"/>
    </font>
    <font>
      <b/>
      <sz val="11"/>
      <color theme="1"/>
      <name val="ClearviewATT LT"/>
      <family val="2"/>
    </font>
    <font>
      <sz val="11"/>
      <color theme="1"/>
      <name val="ClearviewATT"/>
      <family val="2"/>
    </font>
    <font>
      <b/>
      <sz val="11"/>
      <color theme="1"/>
      <name val="ClearviewATT"/>
      <family val="2"/>
    </font>
    <font>
      <b/>
      <sz val="12"/>
      <color theme="1"/>
      <name val="ClearviewATT LT"/>
      <family val="2"/>
    </font>
    <font>
      <sz val="12"/>
      <color theme="1"/>
      <name val="ClearviewATT"/>
      <family val="2"/>
    </font>
    <font>
      <sz val="12"/>
      <color theme="1"/>
      <name val="Calibri"/>
      <family val="2"/>
      <scheme val="minor"/>
    </font>
    <font>
      <b/>
      <sz val="12"/>
      <color theme="1"/>
      <name val="ClearviewATT"/>
      <family val="2"/>
    </font>
    <font>
      <b/>
      <sz val="12"/>
      <color rgb="FFFF0000"/>
      <name val="ClearviewATT LT"/>
      <family val="2"/>
    </font>
    <font>
      <sz val="12"/>
      <color rgb="FFFF0000"/>
      <name val="ClearviewATT"/>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
      <left style="thin">
        <color auto="1"/>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theme="9" tint="-0.499984740745262"/>
      </left>
      <right style="thin">
        <color indexed="64"/>
      </right>
      <top style="medium">
        <color theme="9" tint="-0.499984740745262"/>
      </top>
      <bottom style="thin">
        <color indexed="64"/>
      </bottom>
      <diagonal/>
    </border>
    <border>
      <left style="thin">
        <color indexed="64"/>
      </left>
      <right style="thin">
        <color indexed="64"/>
      </right>
      <top style="medium">
        <color theme="9" tint="-0.499984740745262"/>
      </top>
      <bottom style="thin">
        <color indexed="64"/>
      </bottom>
      <diagonal/>
    </border>
    <border>
      <left style="thin">
        <color indexed="64"/>
      </left>
      <right style="medium">
        <color theme="9" tint="-0.499984740745262"/>
      </right>
      <top style="medium">
        <color theme="9" tint="-0.499984740745262"/>
      </top>
      <bottom style="thin">
        <color indexed="64"/>
      </bottom>
      <diagonal/>
    </border>
    <border>
      <left style="medium">
        <color theme="9" tint="-0.499984740745262"/>
      </left>
      <right style="thin">
        <color indexed="64"/>
      </right>
      <top style="thin">
        <color indexed="64"/>
      </top>
      <bottom style="thin">
        <color indexed="64"/>
      </bottom>
      <diagonal/>
    </border>
    <border>
      <left style="thin">
        <color indexed="64"/>
      </left>
      <right style="medium">
        <color theme="9" tint="-0.499984740745262"/>
      </right>
      <top style="thin">
        <color indexed="64"/>
      </top>
      <bottom style="thin">
        <color indexed="64"/>
      </bottom>
      <diagonal/>
    </border>
    <border>
      <left style="thin">
        <color theme="9" tint="-0.499984740745262"/>
      </left>
      <right style="thin">
        <color theme="9" tint="-0.499984740745262"/>
      </right>
      <top style="thin">
        <color theme="9" tint="-0.499984740745262"/>
      </top>
      <bottom style="thin">
        <color theme="9" tint="-0.499984740745262"/>
      </bottom>
      <diagonal/>
    </border>
    <border>
      <left style="medium">
        <color theme="9" tint="-0.499984740745262"/>
      </left>
      <right/>
      <top style="thin">
        <color indexed="64"/>
      </top>
      <bottom/>
      <diagonal/>
    </border>
    <border>
      <left/>
      <right style="medium">
        <color theme="9" tint="-0.499984740745262"/>
      </right>
      <top style="thin">
        <color indexed="64"/>
      </top>
      <bottom style="thin">
        <color indexed="64"/>
      </bottom>
      <diagonal/>
    </border>
    <border>
      <left/>
      <right style="medium">
        <color theme="9" tint="-0.499984740745262"/>
      </right>
      <top/>
      <bottom/>
      <diagonal/>
    </border>
    <border>
      <left/>
      <right style="medium">
        <color theme="9" tint="-0.499984740745262"/>
      </right>
      <top style="medium">
        <color indexed="64"/>
      </top>
      <bottom style="medium">
        <color theme="9" tint="-0.499984740745262"/>
      </bottom>
      <diagonal/>
    </border>
    <border>
      <left style="thin">
        <color theme="9" tint="-0.499984740745262"/>
      </left>
      <right style="thin">
        <color theme="9" tint="-0.499984740745262"/>
      </right>
      <top style="thin">
        <color theme="9" tint="-0.499984740745262"/>
      </top>
      <bottom/>
      <diagonal/>
    </border>
    <border>
      <left style="medium">
        <color theme="9" tint="-0.499984740745262"/>
      </left>
      <right style="thin">
        <color indexed="64"/>
      </right>
      <top style="medium">
        <color theme="9" tint="-0.499984740745262"/>
      </top>
      <bottom style="medium">
        <color theme="9" tint="-0.499984740745262"/>
      </bottom>
      <diagonal/>
    </border>
    <border>
      <left style="thin">
        <color indexed="64"/>
      </left>
      <right style="thin">
        <color indexed="64"/>
      </right>
      <top style="medium">
        <color theme="9" tint="-0.499984740745262"/>
      </top>
      <bottom style="medium">
        <color theme="9" tint="-0.499984740745262"/>
      </bottom>
      <diagonal/>
    </border>
    <border>
      <left style="thin">
        <color indexed="64"/>
      </left>
      <right style="medium">
        <color theme="9" tint="-0.499984740745262"/>
      </right>
      <top style="medium">
        <color theme="9" tint="-0.499984740745262"/>
      </top>
      <bottom style="medium">
        <color theme="9" tint="-0.499984740745262"/>
      </bottom>
      <diagonal/>
    </border>
  </borders>
  <cellStyleXfs count="4">
    <xf numFmtId="0" fontId="0" fillId="0" borderId="0"/>
    <xf numFmtId="9" fontId="1" fillId="0" borderId="0" applyFont="0" applyFill="0" applyBorder="0" applyAlignment="0" applyProtection="0"/>
    <xf numFmtId="0" fontId="1" fillId="0" borderId="0"/>
    <xf numFmtId="43" fontId="1" fillId="0" borderId="0" applyFont="0" applyFill="0" applyBorder="0" applyAlignment="0" applyProtection="0"/>
  </cellStyleXfs>
  <cellXfs count="49">
    <xf numFmtId="0" fontId="0" fillId="0" borderId="0" xfId="0"/>
    <xf numFmtId="43" fontId="3" fillId="2" borderId="8" xfId="3" applyFont="1" applyFill="1" applyBorder="1"/>
    <xf numFmtId="43" fontId="3" fillId="2" borderId="12" xfId="3" applyFont="1" applyFill="1" applyBorder="1"/>
    <xf numFmtId="0" fontId="0" fillId="0" borderId="0" xfId="0" applyAlignment="1">
      <alignment horizontal="center"/>
    </xf>
    <xf numFmtId="0" fontId="2" fillId="2" borderId="19" xfId="2" applyFont="1" applyFill="1" applyBorder="1" applyAlignment="1">
      <alignment horizontal="center" vertical="center"/>
    </xf>
    <xf numFmtId="0" fontId="2" fillId="2" borderId="20" xfId="2" applyFont="1" applyFill="1" applyBorder="1" applyAlignment="1">
      <alignment horizontal="center" vertical="center"/>
    </xf>
    <xf numFmtId="0" fontId="2" fillId="2" borderId="20" xfId="2" applyFont="1" applyFill="1" applyBorder="1" applyAlignment="1">
      <alignment horizontal="center" vertical="center" wrapText="1"/>
    </xf>
    <xf numFmtId="0" fontId="2" fillId="2" borderId="21" xfId="2" applyFont="1" applyFill="1" applyBorder="1" applyAlignment="1">
      <alignment horizontal="center" vertical="center" wrapText="1"/>
    </xf>
    <xf numFmtId="0" fontId="3" fillId="2" borderId="22" xfId="3" applyNumberFormat="1" applyFont="1" applyFill="1" applyBorder="1" applyAlignment="1">
      <alignment horizontal="center" vertical="center"/>
    </xf>
    <xf numFmtId="43" fontId="3" fillId="2" borderId="23" xfId="3" applyFont="1" applyFill="1" applyBorder="1"/>
    <xf numFmtId="0" fontId="3" fillId="2" borderId="25" xfId="3" applyNumberFormat="1" applyFont="1" applyFill="1" applyBorder="1" applyAlignment="1">
      <alignment horizontal="center" vertical="center"/>
    </xf>
    <xf numFmtId="43" fontId="3" fillId="2" borderId="26" xfId="3" applyFont="1" applyFill="1" applyBorder="1"/>
    <xf numFmtId="43" fontId="3" fillId="2" borderId="27" xfId="3" applyFont="1" applyFill="1" applyBorder="1"/>
    <xf numFmtId="43" fontId="3" fillId="2" borderId="24" xfId="3" applyFont="1" applyFill="1" applyBorder="1"/>
    <xf numFmtId="43" fontId="4" fillId="2" borderId="28" xfId="3" applyFont="1" applyFill="1" applyBorder="1"/>
    <xf numFmtId="43" fontId="3" fillId="2" borderId="29" xfId="3" applyFont="1" applyFill="1" applyBorder="1"/>
    <xf numFmtId="43" fontId="3" fillId="2" borderId="30" xfId="3" applyFont="1" applyFill="1" applyBorder="1"/>
    <xf numFmtId="43" fontId="4" fillId="2" borderId="31" xfId="3" applyFont="1" applyFill="1" applyBorder="1"/>
    <xf numFmtId="43" fontId="4" fillId="2" borderId="32" xfId="3" applyFont="1" applyFill="1" applyBorder="1"/>
    <xf numFmtId="0" fontId="5" fillId="0" borderId="0" xfId="0" applyFont="1"/>
    <xf numFmtId="0" fontId="6" fillId="0" borderId="0" xfId="0" applyFont="1"/>
    <xf numFmtId="0" fontId="6" fillId="0" borderId="0" xfId="0" applyFont="1" applyAlignment="1">
      <alignment horizontal="left" vertical="top" wrapText="1"/>
    </xf>
    <xf numFmtId="0" fontId="5" fillId="3" borderId="24" xfId="2" applyFont="1" applyFill="1" applyBorder="1" applyAlignment="1">
      <alignment horizontal="center" vertical="center" wrapText="1"/>
    </xf>
    <xf numFmtId="43" fontId="6" fillId="3" borderId="16" xfId="3" applyFont="1" applyFill="1" applyBorder="1"/>
    <xf numFmtId="43" fontId="8" fillId="3" borderId="17" xfId="3" applyFont="1" applyFill="1" applyBorder="1"/>
    <xf numFmtId="10" fontId="8" fillId="3" borderId="18" xfId="1" applyNumberFormat="1" applyFont="1" applyFill="1" applyBorder="1"/>
    <xf numFmtId="0" fontId="6" fillId="4" borderId="7" xfId="3" applyNumberFormat="1" applyFont="1" applyFill="1" applyBorder="1" applyAlignment="1">
      <alignment horizontal="center" vertical="center"/>
    </xf>
    <xf numFmtId="43" fontId="6" fillId="4" borderId="8" xfId="3" applyFont="1" applyFill="1" applyBorder="1"/>
    <xf numFmtId="43" fontId="6" fillId="4" borderId="9" xfId="3" applyFont="1" applyFill="1" applyBorder="1"/>
    <xf numFmtId="10" fontId="6" fillId="4" borderId="10" xfId="1" applyNumberFormat="1" applyFont="1" applyFill="1" applyBorder="1"/>
    <xf numFmtId="4" fontId="7" fillId="4" borderId="0" xfId="0" applyNumberFormat="1" applyFont="1" applyFill="1"/>
    <xf numFmtId="0" fontId="6" fillId="4" borderId="11" xfId="3" applyNumberFormat="1" applyFont="1" applyFill="1" applyBorder="1" applyAlignment="1">
      <alignment horizontal="center" vertical="center"/>
    </xf>
    <xf numFmtId="43" fontId="6" fillId="4" borderId="12" xfId="3" applyFont="1" applyFill="1" applyBorder="1"/>
    <xf numFmtId="43" fontId="6" fillId="4" borderId="13" xfId="3" applyFont="1" applyFill="1" applyBorder="1"/>
    <xf numFmtId="43" fontId="6" fillId="4" borderId="14" xfId="3" applyFont="1" applyFill="1" applyBorder="1"/>
    <xf numFmtId="43" fontId="6" fillId="4" borderId="15" xfId="3" applyFont="1" applyFill="1" applyBorder="1"/>
    <xf numFmtId="0" fontId="5" fillId="3" borderId="1" xfId="2" applyFont="1" applyFill="1" applyBorder="1" applyAlignment="1">
      <alignment horizontal="center" vertical="center"/>
    </xf>
    <xf numFmtId="0" fontId="5" fillId="3" borderId="2" xfId="2" applyFont="1" applyFill="1" applyBorder="1" applyAlignment="1">
      <alignment horizontal="center" vertical="center"/>
    </xf>
    <xf numFmtId="0" fontId="5" fillId="3" borderId="3" xfId="2" applyFont="1" applyFill="1" applyBorder="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wrapText="1"/>
    </xf>
    <xf numFmtId="43" fontId="9" fillId="3" borderId="1" xfId="3" applyFont="1" applyFill="1" applyBorder="1" applyAlignment="1"/>
    <xf numFmtId="43" fontId="10" fillId="3" borderId="2" xfId="3" applyFont="1" applyFill="1" applyBorder="1" applyAlignment="1"/>
    <xf numFmtId="43" fontId="6" fillId="3" borderId="2" xfId="3" applyFont="1" applyFill="1" applyBorder="1" applyAlignment="1"/>
    <xf numFmtId="43" fontId="6" fillId="3" borderId="3" xfId="3" applyFont="1" applyFill="1" applyBorder="1" applyAlignment="1"/>
    <xf numFmtId="0" fontId="5" fillId="3" borderId="4" xfId="2" applyFont="1" applyFill="1" applyBorder="1" applyAlignment="1">
      <alignment horizontal="center" vertical="center"/>
    </xf>
    <xf numFmtId="0" fontId="5" fillId="3" borderId="5" xfId="2" applyFont="1" applyFill="1" applyBorder="1" applyAlignment="1">
      <alignment horizontal="center" vertical="center"/>
    </xf>
    <xf numFmtId="0" fontId="5" fillId="3" borderId="5" xfId="2" applyFont="1" applyFill="1" applyBorder="1" applyAlignment="1">
      <alignment horizontal="center" vertical="center" wrapText="1"/>
    </xf>
    <xf numFmtId="0" fontId="5" fillId="3" borderId="6" xfId="2" applyFont="1" applyFill="1" applyBorder="1" applyAlignment="1">
      <alignment horizontal="center" vertical="center" wrapText="1"/>
    </xf>
  </cellXfs>
  <cellStyles count="4">
    <cellStyle name="Comma 2" xfId="3"/>
    <cellStyle name="Normal" xfId="0" builtinId="0"/>
    <cellStyle name="Normal 2" xfId="2"/>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r>
              <a:rPr lang="en-US" sz="1600" b="1">
                <a:latin typeface="ClearviewATT LT" panose="020B0506030500020004" pitchFamily="34" charset="0"/>
              </a:rPr>
              <a:t>DECEMBER</a:t>
            </a:r>
            <a:r>
              <a:rPr lang="en-US" sz="1600" b="1" baseline="0">
                <a:latin typeface="ClearviewATT LT" panose="020B0506030500020004" pitchFamily="34" charset="0"/>
              </a:rPr>
              <a:t> 2021 GENCOS PAYMENT</a:t>
            </a:r>
            <a:endParaRPr lang="en-US" sz="1600" b="1">
              <a:latin typeface="ClearviewATT LT" panose="020B0506030500020004" pitchFamily="34" charset="0"/>
            </a:endParaRP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chemeClr val="tx1">
                  <a:lumMod val="65000"/>
                  <a:lumOff val="35000"/>
                </a:schemeClr>
              </a:solidFill>
              <a:latin typeface="ClearviewATT LT" panose="020B0506030500020004" pitchFamily="34" charset="0"/>
              <a:ea typeface="+mn-ea"/>
              <a:cs typeface="+mn-cs"/>
            </a:defRPr>
          </a:pPr>
          <a:endParaRPr lang="en-US"/>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'December 2021 GenCo Sheet  (2)'!$F$3</c:f>
              <c:strCache>
                <c:ptCount val="1"/>
                <c:pt idx="0">
                  <c:v>GenCo Invoices (N)</c:v>
                </c:pt>
              </c:strCache>
            </c:strRef>
          </c:tx>
          <c:spPr>
            <a:solidFill>
              <a:schemeClr val="accent1"/>
            </a:solidFill>
            <a:ln>
              <a:noFill/>
            </a:ln>
            <a:effectLst/>
            <a:sp3d/>
          </c:spPr>
          <c:invertIfNegative val="0"/>
          <c:cat>
            <c:strRef>
              <c:f>'December 2021 GenCo Sheet  (2)'!$E$4:$E$27</c:f>
              <c:strCache>
                <c:ptCount val="24"/>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SAPELE (OGORODE) NIPP</c:v>
                </c:pt>
                <c:pt idx="15">
                  <c:v>IHOVOR</c:v>
                </c:pt>
                <c:pt idx="16">
                  <c:v>IBOM</c:v>
                </c:pt>
                <c:pt idx="17">
                  <c:v>OMOKU (FIPL)</c:v>
                </c:pt>
                <c:pt idx="18">
                  <c:v>RIVERS IPP (FIPL)</c:v>
                </c:pt>
                <c:pt idx="19">
                  <c:v>TRANS AMADI (FIPL)</c:v>
                </c:pt>
                <c:pt idx="20">
                  <c:v>AZURA POWER (NAIRA)</c:v>
                </c:pt>
                <c:pt idx="21">
                  <c:v>SHELL (AFAM VI)</c:v>
                </c:pt>
                <c:pt idx="22">
                  <c:v>AGIP (OKPAI)</c:v>
                </c:pt>
                <c:pt idx="23">
                  <c:v>MABON</c:v>
                </c:pt>
              </c:strCache>
            </c:strRef>
          </c:cat>
          <c:val>
            <c:numRef>
              <c:f>'December 2021 GenCo Sheet  (2)'!$F$4:$F$27</c:f>
              <c:numCache>
                <c:formatCode>_(* #,##0.00_);_(* \(#,##0.00\);_(* "-"??_);_(@_)</c:formatCode>
                <c:ptCount val="24"/>
                <c:pt idx="0">
                  <c:v>3031363235.3699999</c:v>
                </c:pt>
                <c:pt idx="1">
                  <c:v>4821053457.1599998</c:v>
                </c:pt>
                <c:pt idx="2">
                  <c:v>3603342705.3800001</c:v>
                </c:pt>
                <c:pt idx="3">
                  <c:v>11623721397.43</c:v>
                </c:pt>
                <c:pt idx="4">
                  <c:v>3983290584.04</c:v>
                </c:pt>
                <c:pt idx="5">
                  <c:v>704847197.76999998</c:v>
                </c:pt>
                <c:pt idx="6">
                  <c:v>7628153102.0799999</c:v>
                </c:pt>
                <c:pt idx="7">
                  <c:v>1236628399.45</c:v>
                </c:pt>
                <c:pt idx="8">
                  <c:v>2878687717.0699997</c:v>
                </c:pt>
                <c:pt idx="9">
                  <c:v>2772297218.9200001</c:v>
                </c:pt>
                <c:pt idx="10">
                  <c:v>1635913998.1099999</c:v>
                </c:pt>
                <c:pt idx="11">
                  <c:v>1332170193.55</c:v>
                </c:pt>
                <c:pt idx="12">
                  <c:v>3252403131.4900002</c:v>
                </c:pt>
                <c:pt idx="13">
                  <c:v>584106972.48000002</c:v>
                </c:pt>
                <c:pt idx="14">
                  <c:v>88870951.400000006</c:v>
                </c:pt>
                <c:pt idx="15">
                  <c:v>865421335.47000003</c:v>
                </c:pt>
                <c:pt idx="16">
                  <c:v>116679144.22</c:v>
                </c:pt>
                <c:pt idx="17">
                  <c:v>817896894.00999999</c:v>
                </c:pt>
                <c:pt idx="18">
                  <c:v>2369385405.7800002</c:v>
                </c:pt>
                <c:pt idx="19">
                  <c:v>1026645985.52</c:v>
                </c:pt>
                <c:pt idx="20">
                  <c:v>7945020033.5457001</c:v>
                </c:pt>
                <c:pt idx="21">
                  <c:v>2267002001.3155999</c:v>
                </c:pt>
                <c:pt idx="22">
                  <c:v>4318696929.5200005</c:v>
                </c:pt>
                <c:pt idx="23">
                  <c:v>113751162.36</c:v>
                </c:pt>
              </c:numCache>
            </c:numRef>
          </c:val>
        </c:ser>
        <c:ser>
          <c:idx val="1"/>
          <c:order val="1"/>
          <c:tx>
            <c:strRef>
              <c:f>'December 2021 GenCo Sheet  (2)'!$G$3</c:f>
              <c:strCache>
                <c:ptCount val="1"/>
                <c:pt idx="0">
                  <c:v>Total Payments (N)</c:v>
                </c:pt>
              </c:strCache>
            </c:strRef>
          </c:tx>
          <c:spPr>
            <a:solidFill>
              <a:schemeClr val="accent2"/>
            </a:solidFill>
            <a:ln>
              <a:noFill/>
            </a:ln>
            <a:effectLst/>
            <a:sp3d/>
          </c:spPr>
          <c:invertIfNegative val="0"/>
          <c:cat>
            <c:strRef>
              <c:f>'December 2021 GenCo Sheet  (2)'!$E$4:$E$27</c:f>
              <c:strCache>
                <c:ptCount val="24"/>
                <c:pt idx="0">
                  <c:v>KAINJI (Mainstream)</c:v>
                </c:pt>
                <c:pt idx="1">
                  <c:v>JEBBA (Mainstream)</c:v>
                </c:pt>
                <c:pt idx="2">
                  <c:v>SHIRORO (North South Power)</c:v>
                </c:pt>
                <c:pt idx="3">
                  <c:v>EGBIN</c:v>
                </c:pt>
                <c:pt idx="4">
                  <c:v>UGHELLI TRANSCORP (DELTA)</c:v>
                </c:pt>
                <c:pt idx="5">
                  <c:v>SAPELE (POWER) STEAM</c:v>
                </c:pt>
                <c:pt idx="6">
                  <c:v>GEREGU </c:v>
                </c:pt>
                <c:pt idx="7">
                  <c:v>AFAM IV-V</c:v>
                </c:pt>
                <c:pt idx="8">
                  <c:v>OLORUNSOGO </c:v>
                </c:pt>
                <c:pt idx="9">
                  <c:v>OMOTOSHO ELECTRIC</c:v>
                </c:pt>
                <c:pt idx="10">
                  <c:v>ALAOJI NIPP</c:v>
                </c:pt>
                <c:pt idx="11">
                  <c:v>GEREGU (POWER) NIPP</c:v>
                </c:pt>
                <c:pt idx="12">
                  <c:v>ODUKPANI (CALABAR) NIPP</c:v>
                </c:pt>
                <c:pt idx="13">
                  <c:v>OMOTOSHO GEN CO. NIPP</c:v>
                </c:pt>
                <c:pt idx="14">
                  <c:v>SAPELE (OGORODE) NIPP</c:v>
                </c:pt>
                <c:pt idx="15">
                  <c:v>IHOVOR</c:v>
                </c:pt>
                <c:pt idx="16">
                  <c:v>IBOM</c:v>
                </c:pt>
                <c:pt idx="17">
                  <c:v>OMOKU (FIPL)</c:v>
                </c:pt>
                <c:pt idx="18">
                  <c:v>RIVERS IPP (FIPL)</c:v>
                </c:pt>
                <c:pt idx="19">
                  <c:v>TRANS AMADI (FIPL)</c:v>
                </c:pt>
                <c:pt idx="20">
                  <c:v>AZURA POWER (NAIRA)</c:v>
                </c:pt>
                <c:pt idx="21">
                  <c:v>SHELL (AFAM VI)</c:v>
                </c:pt>
                <c:pt idx="22">
                  <c:v>AGIP (OKPAI)</c:v>
                </c:pt>
                <c:pt idx="23">
                  <c:v>MABON</c:v>
                </c:pt>
              </c:strCache>
            </c:strRef>
          </c:cat>
          <c:val>
            <c:numRef>
              <c:f>'December 2021 GenCo Sheet  (2)'!$G$4:$G$27</c:f>
              <c:numCache>
                <c:formatCode>_(* #,##0.00_);_(* \(#,##0.00\);_(* "-"??_);_(@_)</c:formatCode>
                <c:ptCount val="24"/>
                <c:pt idx="0">
                  <c:v>2084583077.8490498</c:v>
                </c:pt>
                <c:pt idx="1">
                  <c:v>3315302612.6790552</c:v>
                </c:pt>
                <c:pt idx="2">
                  <c:v>2477917241.8804946</c:v>
                </c:pt>
                <c:pt idx="3">
                  <c:v>7993305666.5698338</c:v>
                </c:pt>
                <c:pt idx="4">
                  <c:v>2739196691.6929832</c:v>
                </c:pt>
                <c:pt idx="5">
                  <c:v>484703556.40548116</c:v>
                </c:pt>
                <c:pt idx="6">
                  <c:v>5245665938.7758274</c:v>
                </c:pt>
                <c:pt idx="7">
                  <c:v>850394504.0312463</c:v>
                </c:pt>
                <c:pt idx="8">
                  <c:v>1979592426.0734744</c:v>
                </c:pt>
                <c:pt idx="9">
                  <c:v>1906430678.4149659</c:v>
                </c:pt>
                <c:pt idx="10">
                  <c:v>1124971958.9807749</c:v>
                </c:pt>
                <c:pt idx="11">
                  <c:v>916095903.61422575</c:v>
                </c:pt>
                <c:pt idx="12">
                  <c:v>2236585985.8492928</c:v>
                </c:pt>
                <c:pt idx="13">
                  <c:v>401673905.74585146</c:v>
                </c:pt>
                <c:pt idx="14">
                  <c:v>61114049.032191671</c:v>
                </c:pt>
                <c:pt idx="15">
                  <c:v>595125866.17159104</c:v>
                </c:pt>
                <c:pt idx="16">
                  <c:v>80236959.642757267</c:v>
                </c:pt>
                <c:pt idx="17">
                  <c:v>562444646.94460785</c:v>
                </c:pt>
                <c:pt idx="18">
                  <c:v>1629359577.9486418</c:v>
                </c:pt>
                <c:pt idx="19">
                  <c:v>705995514.95036662</c:v>
                </c:pt>
                <c:pt idx="20">
                  <c:v>4254728627.0144653</c:v>
                </c:pt>
                <c:pt idx="21">
                  <c:v>1558953395.7040341</c:v>
                </c:pt>
                <c:pt idx="22">
                  <c:v>2969846184.2492738</c:v>
                </c:pt>
                <c:pt idx="23">
                  <c:v>78223469.024471909</c:v>
                </c:pt>
              </c:numCache>
            </c:numRef>
          </c:val>
        </c:ser>
        <c:dLbls>
          <c:showLegendKey val="0"/>
          <c:showVal val="0"/>
          <c:showCatName val="0"/>
          <c:showSerName val="0"/>
          <c:showPercent val="0"/>
          <c:showBubbleSize val="0"/>
        </c:dLbls>
        <c:gapWidth val="150"/>
        <c:shape val="box"/>
        <c:axId val="452567712"/>
        <c:axId val="452568496"/>
        <c:axId val="0"/>
      </c:bar3DChart>
      <c:catAx>
        <c:axId val="452567712"/>
        <c:scaling>
          <c:orientation val="minMax"/>
        </c:scaling>
        <c:delete val="0"/>
        <c:axPos val="l"/>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crossAx val="452568496"/>
        <c:crosses val="autoZero"/>
        <c:auto val="1"/>
        <c:lblAlgn val="ctr"/>
        <c:lblOffset val="100"/>
        <c:noMultiLvlLbl val="0"/>
      </c:catAx>
      <c:valAx>
        <c:axId val="452568496"/>
        <c:scaling>
          <c:orientation val="minMax"/>
        </c:scaling>
        <c:delete val="0"/>
        <c:axPos val="b"/>
        <c:numFmt formatCode="_(* #,##0.00_);_(* \(#,##0.0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452567712"/>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ClearviewATT" panose="020B0506030500020004" pitchFamily="34" charset="0"/>
              <a:ea typeface="+mn-ea"/>
              <a:cs typeface="+mn-cs"/>
            </a:defRPr>
          </a:pPr>
          <a:endParaRPr lang="en-US"/>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353785</xdr:colOff>
      <xdr:row>34</xdr:row>
      <xdr:rowOff>108856</xdr:rowOff>
    </xdr:from>
    <xdr:to>
      <xdr:col>9</xdr:col>
      <xdr:colOff>1143000</xdr:colOff>
      <xdr:row>68</xdr:row>
      <xdr:rowOff>72118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J78"/>
  <sheetViews>
    <sheetView showGridLines="0" tabSelected="1" view="pageBreakPreview" topLeftCell="B18" zoomScale="60" zoomScaleNormal="70" workbookViewId="0">
      <pane xSplit="4" topLeftCell="F1" activePane="topRight" state="frozen"/>
      <selection activeCell="B22" sqref="B22"/>
      <selection pane="topRight" activeCell="V25" sqref="V25"/>
    </sheetView>
  </sheetViews>
  <sheetFormatPr defaultRowHeight="15" x14ac:dyDescent="0.25"/>
  <cols>
    <col min="5" max="5" width="36.140625" customWidth="1"/>
    <col min="6" max="6" width="25" customWidth="1"/>
    <col min="7" max="7" width="25.28515625" bestFit="1" customWidth="1"/>
    <col min="8" max="8" width="24" bestFit="1" customWidth="1"/>
    <col min="9" max="9" width="25.7109375" customWidth="1"/>
    <col min="10" max="10" width="17.28515625" customWidth="1"/>
  </cols>
  <sheetData>
    <row r="2" spans="4:10" ht="15.75" thickBot="1" x14ac:dyDescent="0.3"/>
    <row r="3" spans="4:10" ht="18" thickBot="1" x14ac:dyDescent="0.3">
      <c r="D3" s="36" t="s">
        <v>38</v>
      </c>
      <c r="E3" s="37"/>
      <c r="F3" s="37"/>
      <c r="G3" s="37"/>
      <c r="H3" s="37"/>
      <c r="I3" s="37"/>
      <c r="J3" s="38"/>
    </row>
    <row r="4" spans="4:10" s="3" customFormat="1" ht="69" x14ac:dyDescent="0.25">
      <c r="D4" s="45" t="s">
        <v>0</v>
      </c>
      <c r="E4" s="46" t="s">
        <v>1</v>
      </c>
      <c r="F4" s="47" t="s">
        <v>2</v>
      </c>
      <c r="G4" s="47" t="s">
        <v>3</v>
      </c>
      <c r="H4" s="22" t="s">
        <v>33</v>
      </c>
      <c r="I4" s="47" t="s">
        <v>4</v>
      </c>
      <c r="J4" s="48" t="s">
        <v>5</v>
      </c>
    </row>
    <row r="5" spans="4:10" ht="17.25" x14ac:dyDescent="0.35">
      <c r="D5" s="26">
        <v>1</v>
      </c>
      <c r="E5" s="27" t="s">
        <v>6</v>
      </c>
      <c r="F5" s="27">
        <v>3031363235.3699999</v>
      </c>
      <c r="G5" s="27">
        <v>1759154218.4498742</v>
      </c>
      <c r="H5" s="28">
        <v>325428859.39917564</v>
      </c>
      <c r="I5" s="28">
        <v>2084583077.8490498</v>
      </c>
      <c r="J5" s="29">
        <f t="shared" ref="J5:J14" si="0">I5/F5</f>
        <v>0.68767182155081175</v>
      </c>
    </row>
    <row r="6" spans="4:10" ht="17.25" x14ac:dyDescent="0.35">
      <c r="D6" s="26">
        <v>2</v>
      </c>
      <c r="E6" s="27" t="s">
        <v>7</v>
      </c>
      <c r="F6" s="27">
        <v>4821053457.1599998</v>
      </c>
      <c r="G6" s="27">
        <v>2797743413.7813578</v>
      </c>
      <c r="H6" s="28">
        <v>517559198.89769745</v>
      </c>
      <c r="I6" s="28">
        <v>3315302612.6790552</v>
      </c>
      <c r="J6" s="29">
        <f t="shared" si="0"/>
        <v>0.68767182155081175</v>
      </c>
    </row>
    <row r="7" spans="4:10" ht="17.25" x14ac:dyDescent="0.35">
      <c r="D7" s="26">
        <v>3</v>
      </c>
      <c r="E7" s="27" t="s">
        <v>8</v>
      </c>
      <c r="F7" s="27">
        <v>3603342705.3800001</v>
      </c>
      <c r="G7" s="27">
        <v>2091084119.0947242</v>
      </c>
      <c r="H7" s="28">
        <v>386833122.78577042</v>
      </c>
      <c r="I7" s="28">
        <v>2477917241.8804946</v>
      </c>
      <c r="J7" s="29">
        <f t="shared" si="0"/>
        <v>0.68767182155081175</v>
      </c>
    </row>
    <row r="8" spans="4:10" ht="17.25" x14ac:dyDescent="0.35">
      <c r="D8" s="26">
        <v>4</v>
      </c>
      <c r="E8" s="27" t="s">
        <v>9</v>
      </c>
      <c r="F8" s="27">
        <v>11623721397.43</v>
      </c>
      <c r="G8" s="27">
        <v>6745453099.0507431</v>
      </c>
      <c r="H8" s="28">
        <v>1247852567.5190907</v>
      </c>
      <c r="I8" s="28">
        <v>7993305666.5698338</v>
      </c>
      <c r="J8" s="29">
        <f t="shared" si="0"/>
        <v>0.68767182155081163</v>
      </c>
    </row>
    <row r="9" spans="4:10" ht="17.25" x14ac:dyDescent="0.35">
      <c r="D9" s="26">
        <v>5</v>
      </c>
      <c r="E9" s="27" t="s">
        <v>10</v>
      </c>
      <c r="F9" s="27">
        <v>3983290584.04</v>
      </c>
      <c r="G9" s="27">
        <v>2311574658.0499606</v>
      </c>
      <c r="H9" s="28">
        <v>427622033.64302254</v>
      </c>
      <c r="I9" s="28">
        <v>2739196691.6929832</v>
      </c>
      <c r="J9" s="29">
        <f t="shared" si="0"/>
        <v>0.68767182155081163</v>
      </c>
    </row>
    <row r="10" spans="4:10" ht="17.25" x14ac:dyDescent="0.35">
      <c r="D10" s="26">
        <v>6</v>
      </c>
      <c r="E10" s="27" t="s">
        <v>11</v>
      </c>
      <c r="F10" s="27">
        <v>704847197.76999998</v>
      </c>
      <c r="G10" s="27">
        <v>409035415.76676971</v>
      </c>
      <c r="H10" s="28">
        <v>75668140.638711452</v>
      </c>
      <c r="I10" s="28">
        <v>484703556.40548116</v>
      </c>
      <c r="J10" s="29">
        <f t="shared" si="0"/>
        <v>0.68767182155081175</v>
      </c>
    </row>
    <row r="11" spans="4:10" ht="17.25" x14ac:dyDescent="0.35">
      <c r="D11" s="26">
        <v>7</v>
      </c>
      <c r="E11" s="27" t="s">
        <v>12</v>
      </c>
      <c r="F11" s="27">
        <v>7628153102.0799999</v>
      </c>
      <c r="G11" s="27">
        <v>4426753465.8767567</v>
      </c>
      <c r="H11" s="28">
        <v>818912472.89907074</v>
      </c>
      <c r="I11" s="28">
        <v>5245665938.7758274</v>
      </c>
      <c r="J11" s="29">
        <f t="shared" si="0"/>
        <v>0.68767182155081152</v>
      </c>
    </row>
    <row r="12" spans="4:10" ht="17.25" x14ac:dyDescent="0.35">
      <c r="D12" s="26">
        <v>8</v>
      </c>
      <c r="E12" s="27" t="s">
        <v>13</v>
      </c>
      <c r="F12" s="27">
        <v>1236628399.45</v>
      </c>
      <c r="G12" s="27">
        <v>717637543.45389688</v>
      </c>
      <c r="H12" s="28">
        <v>132756960.57734942</v>
      </c>
      <c r="I12" s="28">
        <v>850394504.0312463</v>
      </c>
      <c r="J12" s="29">
        <f t="shared" si="0"/>
        <v>0.68767182155081163</v>
      </c>
    </row>
    <row r="13" spans="4:10" ht="17.25" x14ac:dyDescent="0.35">
      <c r="D13" s="26">
        <v>9</v>
      </c>
      <c r="E13" s="27" t="s">
        <v>14</v>
      </c>
      <c r="F13" s="27">
        <v>2878687717.0699997</v>
      </c>
      <c r="G13" s="27">
        <v>1670553888.7573872</v>
      </c>
      <c r="H13" s="28">
        <v>309038537.31608725</v>
      </c>
      <c r="I13" s="28">
        <v>1979592426.0734744</v>
      </c>
      <c r="J13" s="29">
        <f t="shared" si="0"/>
        <v>0.68767182155081175</v>
      </c>
    </row>
    <row r="14" spans="4:10" ht="17.25" x14ac:dyDescent="0.35">
      <c r="D14" s="26">
        <v>10</v>
      </c>
      <c r="E14" s="27" t="s">
        <v>15</v>
      </c>
      <c r="F14" s="27">
        <v>2772297218.9200001</v>
      </c>
      <c r="G14" s="27">
        <v>1608813582.7987344</v>
      </c>
      <c r="H14" s="28">
        <v>297617095.61623144</v>
      </c>
      <c r="I14" s="28">
        <v>1906430678.4149659</v>
      </c>
      <c r="J14" s="29">
        <f t="shared" si="0"/>
        <v>0.68767182155081175</v>
      </c>
    </row>
    <row r="15" spans="4:10" ht="17.25" x14ac:dyDescent="0.35">
      <c r="D15" s="26">
        <v>11</v>
      </c>
      <c r="E15" s="27" t="s">
        <v>16</v>
      </c>
      <c r="F15" s="27">
        <v>1635913998.1099999</v>
      </c>
      <c r="G15" s="27">
        <v>949350106.65099216</v>
      </c>
      <c r="H15" s="28">
        <v>175621852.32978272</v>
      </c>
      <c r="I15" s="28">
        <v>1124971958.9807749</v>
      </c>
      <c r="J15" s="29">
        <v>0</v>
      </c>
    </row>
    <row r="16" spans="4:10" ht="17.25" x14ac:dyDescent="0.35">
      <c r="D16" s="26">
        <v>12</v>
      </c>
      <c r="E16" s="27" t="s">
        <v>17</v>
      </c>
      <c r="F16" s="27">
        <v>1332170193.55</v>
      </c>
      <c r="G16" s="27">
        <v>773082152.72018611</v>
      </c>
      <c r="H16" s="28">
        <v>143013750.89403963</v>
      </c>
      <c r="I16" s="28">
        <v>916095903.61422575</v>
      </c>
      <c r="J16" s="29">
        <f>I16/F16</f>
        <v>0.68767182155081163</v>
      </c>
    </row>
    <row r="17" spans="4:10" ht="17.25" x14ac:dyDescent="0.35">
      <c r="D17" s="26">
        <v>13</v>
      </c>
      <c r="E17" s="27" t="s">
        <v>18</v>
      </c>
      <c r="F17" s="27">
        <v>3252403131.4900002</v>
      </c>
      <c r="G17" s="27">
        <v>1887427617.4171078</v>
      </c>
      <c r="H17" s="28">
        <v>349158368.4321847</v>
      </c>
      <c r="I17" s="28">
        <v>2236585985.8492928</v>
      </c>
      <c r="J17" s="29">
        <f>I17/F17</f>
        <v>0.68767182155081175</v>
      </c>
    </row>
    <row r="18" spans="4:10" ht="17.25" x14ac:dyDescent="0.35">
      <c r="D18" s="26">
        <v>14</v>
      </c>
      <c r="E18" s="27" t="s">
        <v>19</v>
      </c>
      <c r="F18" s="27">
        <v>0</v>
      </c>
      <c r="G18" s="27">
        <v>0</v>
      </c>
      <c r="H18" s="28">
        <v>0</v>
      </c>
      <c r="I18" s="28">
        <v>0</v>
      </c>
      <c r="J18" s="29">
        <v>0</v>
      </c>
    </row>
    <row r="19" spans="4:10" ht="17.25" x14ac:dyDescent="0.35">
      <c r="D19" s="26">
        <v>15</v>
      </c>
      <c r="E19" s="27" t="s">
        <v>20</v>
      </c>
      <c r="F19" s="27">
        <v>584106972.48000002</v>
      </c>
      <c r="G19" s="27">
        <v>338967706.8966493</v>
      </c>
      <c r="H19" s="28">
        <v>62706198.849202156</v>
      </c>
      <c r="I19" s="28">
        <v>401673905.74585146</v>
      </c>
      <c r="J19" s="29">
        <f>I19/F19</f>
        <v>0.68767182155081175</v>
      </c>
    </row>
    <row r="20" spans="4:10" ht="17.25" x14ac:dyDescent="0.35">
      <c r="D20" s="26">
        <v>16</v>
      </c>
      <c r="E20" s="27" t="s">
        <v>21</v>
      </c>
      <c r="F20" s="27">
        <v>88870951.400000006</v>
      </c>
      <c r="G20" s="27">
        <v>51573400.122035064</v>
      </c>
      <c r="H20" s="28">
        <v>9540648.9101566076</v>
      </c>
      <c r="I20" s="28">
        <v>61114049.032191671</v>
      </c>
      <c r="J20" s="29">
        <f>I20/F20</f>
        <v>0.68767182155081175</v>
      </c>
    </row>
    <row r="21" spans="4:10" ht="17.25" x14ac:dyDescent="0.35">
      <c r="D21" s="26">
        <v>17</v>
      </c>
      <c r="E21" s="27" t="s">
        <v>22</v>
      </c>
      <c r="F21" s="27">
        <v>865421335.47000003</v>
      </c>
      <c r="G21" s="27">
        <v>502219455.3477037</v>
      </c>
      <c r="H21" s="28">
        <v>92906410.823887348</v>
      </c>
      <c r="I21" s="28">
        <v>595125866.17159104</v>
      </c>
      <c r="J21" s="29">
        <v>0</v>
      </c>
    </row>
    <row r="22" spans="4:10" ht="17.25" x14ac:dyDescent="0.35">
      <c r="D22" s="26">
        <v>18</v>
      </c>
      <c r="E22" s="27" t="s">
        <v>23</v>
      </c>
      <c r="F22" s="27">
        <v>0</v>
      </c>
      <c r="G22" s="27">
        <v>0</v>
      </c>
      <c r="H22" s="28">
        <v>0</v>
      </c>
      <c r="I22" s="28">
        <v>0</v>
      </c>
      <c r="J22" s="29">
        <v>0</v>
      </c>
    </row>
    <row r="23" spans="4:10" ht="17.25" x14ac:dyDescent="0.35">
      <c r="D23" s="26">
        <v>19</v>
      </c>
      <c r="E23" s="27" t="s">
        <v>24</v>
      </c>
      <c r="F23" s="27">
        <v>116679144.22</v>
      </c>
      <c r="G23" s="27">
        <v>67710991.003914192</v>
      </c>
      <c r="H23" s="28">
        <v>12525968.638843074</v>
      </c>
      <c r="I23" s="28">
        <v>80236959.642757267</v>
      </c>
      <c r="J23" s="29">
        <v>0</v>
      </c>
    </row>
    <row r="24" spans="4:10" ht="17.25" x14ac:dyDescent="0.35">
      <c r="D24" s="26">
        <v>20</v>
      </c>
      <c r="E24" s="27" t="s">
        <v>25</v>
      </c>
      <c r="F24" s="27">
        <v>817896894.00999999</v>
      </c>
      <c r="G24" s="30">
        <v>474640173.29454887</v>
      </c>
      <c r="H24" s="30">
        <v>87804473.650058985</v>
      </c>
      <c r="I24" s="28">
        <v>562444646.94460785</v>
      </c>
      <c r="J24" s="29">
        <f>I24/F24</f>
        <v>0.68767182155081163</v>
      </c>
    </row>
    <row r="25" spans="4:10" ht="17.25" x14ac:dyDescent="0.35">
      <c r="D25" s="26">
        <v>21</v>
      </c>
      <c r="E25" s="27" t="s">
        <v>26</v>
      </c>
      <c r="F25" s="27">
        <v>2369385405.7800002</v>
      </c>
      <c r="G25" s="27">
        <v>1374996662.5832965</v>
      </c>
      <c r="H25" s="28">
        <v>254362915.36534524</v>
      </c>
      <c r="I25" s="28">
        <v>1629359577.9486418</v>
      </c>
      <c r="J25" s="29">
        <f>I25/F25</f>
        <v>0.68767182155081163</v>
      </c>
    </row>
    <row r="26" spans="4:10" ht="17.25" x14ac:dyDescent="0.35">
      <c r="D26" s="26">
        <v>22</v>
      </c>
      <c r="E26" s="27" t="s">
        <v>27</v>
      </c>
      <c r="F26" s="27">
        <v>1026645985.52</v>
      </c>
      <c r="G26" s="27">
        <v>595780998.86195171</v>
      </c>
      <c r="H26" s="28">
        <v>110214516.08841491</v>
      </c>
      <c r="I26" s="28">
        <v>705995514.95036662</v>
      </c>
      <c r="J26" s="29">
        <v>0</v>
      </c>
    </row>
    <row r="27" spans="4:10" ht="17.25" x14ac:dyDescent="0.35">
      <c r="D27" s="26">
        <v>23</v>
      </c>
      <c r="E27" s="27" t="s">
        <v>40</v>
      </c>
      <c r="F27" s="27">
        <v>7945020033.5457001</v>
      </c>
      <c r="G27" s="27">
        <v>4254728627.0144653</v>
      </c>
      <c r="H27" s="28">
        <v>0</v>
      </c>
      <c r="I27" s="28">
        <v>4254728627.0144653</v>
      </c>
      <c r="J27" s="29">
        <f>I27/F27</f>
        <v>0.53552144727766871</v>
      </c>
    </row>
    <row r="28" spans="4:10" ht="17.25" x14ac:dyDescent="0.35">
      <c r="D28" s="26">
        <v>24</v>
      </c>
      <c r="E28" s="27" t="s">
        <v>29</v>
      </c>
      <c r="F28" s="27">
        <v>2267002001.3155999</v>
      </c>
      <c r="G28" s="27">
        <v>1315581744.6475956</v>
      </c>
      <c r="H28" s="28">
        <v>243371651.05643845</v>
      </c>
      <c r="I28" s="28">
        <v>1558953395.7040341</v>
      </c>
      <c r="J28" s="29">
        <f>I28/F28</f>
        <v>0.68767182155081163</v>
      </c>
    </row>
    <row r="29" spans="4:10" ht="17.25" x14ac:dyDescent="0.35">
      <c r="D29" s="31">
        <v>25</v>
      </c>
      <c r="E29" s="32" t="s">
        <v>30</v>
      </c>
      <c r="F29" s="32">
        <v>4318696929.5200005</v>
      </c>
      <c r="G29" s="32">
        <v>2506216949.8949018</v>
      </c>
      <c r="H29" s="33">
        <v>463629234.35437202</v>
      </c>
      <c r="I29" s="28">
        <v>2969846184.2492738</v>
      </c>
      <c r="J29" s="29">
        <f>I29/F29</f>
        <v>0.68767182155089446</v>
      </c>
    </row>
    <row r="30" spans="4:10" ht="18" thickBot="1" x14ac:dyDescent="0.4">
      <c r="D30" s="31">
        <v>26</v>
      </c>
      <c r="E30" s="34" t="s">
        <v>31</v>
      </c>
      <c r="F30" s="34">
        <v>113751162.36</v>
      </c>
      <c r="G30" s="34">
        <v>66011830.844454035</v>
      </c>
      <c r="H30" s="35">
        <v>12211638.180017874</v>
      </c>
      <c r="I30" s="35">
        <f>G30+H30</f>
        <v>78223469.024471909</v>
      </c>
      <c r="J30" s="29">
        <f>I30/F30</f>
        <v>0.68767182155827167</v>
      </c>
    </row>
    <row r="31" spans="4:10" ht="18" thickBot="1" x14ac:dyDescent="0.4">
      <c r="D31" s="23"/>
      <c r="E31" s="24" t="s">
        <v>32</v>
      </c>
      <c r="F31" s="24">
        <f>SUM(F5:F29)</f>
        <v>68903597991.081299</v>
      </c>
      <c r="G31" s="24">
        <f t="shared" ref="G31:I31" si="1">SUM(G5:G29)</f>
        <v>39630079991.535553</v>
      </c>
      <c r="H31" s="24">
        <f t="shared" si="1"/>
        <v>6544144978.6849327</v>
      </c>
      <c r="I31" s="24">
        <f t="shared" si="1"/>
        <v>46174224970.220474</v>
      </c>
      <c r="J31" s="25"/>
    </row>
    <row r="32" spans="4:10" ht="21.75" customHeight="1" thickBot="1" x14ac:dyDescent="0.4">
      <c r="D32" s="41" t="s">
        <v>39</v>
      </c>
      <c r="E32" s="42"/>
      <c r="F32" s="43"/>
      <c r="G32" s="43"/>
      <c r="H32" s="43"/>
      <c r="I32" s="43"/>
      <c r="J32" s="44"/>
    </row>
    <row r="71" spans="4:9" s="20" customFormat="1" ht="17.25" x14ac:dyDescent="0.35">
      <c r="D71" s="19" t="s">
        <v>34</v>
      </c>
    </row>
    <row r="72" spans="4:9" s="20" customFormat="1" ht="15.75" customHeight="1" x14ac:dyDescent="0.35">
      <c r="D72" s="39" t="s">
        <v>37</v>
      </c>
      <c r="E72" s="39"/>
      <c r="F72" s="39"/>
      <c r="G72" s="39"/>
      <c r="H72" s="39"/>
      <c r="I72" s="39"/>
    </row>
    <row r="73" spans="4:9" s="20" customFormat="1" ht="3.75" customHeight="1" x14ac:dyDescent="0.35">
      <c r="D73" s="39"/>
      <c r="E73" s="39"/>
      <c r="F73" s="39"/>
      <c r="G73" s="39"/>
      <c r="H73" s="39"/>
      <c r="I73" s="39"/>
    </row>
    <row r="74" spans="4:9" s="20" customFormat="1" ht="17.25" x14ac:dyDescent="0.35">
      <c r="D74" s="39" t="s">
        <v>35</v>
      </c>
      <c r="E74" s="39"/>
      <c r="F74" s="39"/>
      <c r="G74" s="39"/>
      <c r="H74" s="39"/>
      <c r="I74" s="39"/>
    </row>
    <row r="75" spans="4:9" s="20" customFormat="1" ht="17.25" x14ac:dyDescent="0.35">
      <c r="D75" s="39"/>
      <c r="E75" s="39"/>
      <c r="F75" s="39"/>
      <c r="G75" s="39"/>
      <c r="H75" s="39"/>
      <c r="I75" s="39"/>
    </row>
    <row r="76" spans="4:9" s="20" customFormat="1" ht="6" customHeight="1" x14ac:dyDescent="0.35">
      <c r="D76" s="21"/>
      <c r="E76" s="21"/>
      <c r="F76" s="21"/>
      <c r="G76" s="21"/>
      <c r="H76" s="21"/>
      <c r="I76" s="21"/>
    </row>
    <row r="77" spans="4:9" s="20" customFormat="1" ht="17.25" x14ac:dyDescent="0.35">
      <c r="D77" s="40" t="s">
        <v>36</v>
      </c>
      <c r="E77" s="40"/>
      <c r="F77" s="40"/>
      <c r="G77" s="40"/>
      <c r="H77" s="40"/>
      <c r="I77" s="40"/>
    </row>
    <row r="78" spans="4:9" s="20" customFormat="1" ht="17.25" x14ac:dyDescent="0.35">
      <c r="D78" s="40"/>
      <c r="E78" s="40"/>
      <c r="F78" s="40"/>
      <c r="G78" s="40"/>
      <c r="H78" s="40"/>
      <c r="I78" s="40"/>
    </row>
  </sheetData>
  <mergeCells count="4">
    <mergeCell ref="D3:J3"/>
    <mergeCell ref="D72:I73"/>
    <mergeCell ref="D74:I75"/>
    <mergeCell ref="D77:I78"/>
  </mergeCells>
  <pageMargins left="0.7" right="0.7" top="0.75" bottom="0.75" header="0.3" footer="0.3"/>
  <pageSetup scale="5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28"/>
  <sheetViews>
    <sheetView showGridLines="0" topLeftCell="B1" zoomScale="70" zoomScaleNormal="70" workbookViewId="0">
      <pane xSplit="4" topLeftCell="F1" activePane="topRight" state="frozen"/>
      <selection activeCell="B22" sqref="B22"/>
      <selection pane="topRight" activeCell="L3" sqref="L3"/>
    </sheetView>
  </sheetViews>
  <sheetFormatPr defaultRowHeight="15" x14ac:dyDescent="0.25"/>
  <cols>
    <col min="5" max="5" width="36.140625" customWidth="1"/>
    <col min="6" max="6" width="26.28515625" customWidth="1"/>
    <col min="7" max="7" width="25.7109375" customWidth="1"/>
  </cols>
  <sheetData>
    <row r="2" spans="4:7" ht="15.75" thickBot="1" x14ac:dyDescent="0.3"/>
    <row r="3" spans="4:7" s="3" customFormat="1" ht="15.75" x14ac:dyDescent="0.25">
      <c r="D3" s="4" t="s">
        <v>0</v>
      </c>
      <c r="E3" s="5" t="s">
        <v>1</v>
      </c>
      <c r="F3" s="6" t="s">
        <v>2</v>
      </c>
      <c r="G3" s="7" t="s">
        <v>4</v>
      </c>
    </row>
    <row r="4" spans="4:7" ht="15.75" x14ac:dyDescent="0.3">
      <c r="D4" s="8">
        <v>1</v>
      </c>
      <c r="E4" s="1" t="s">
        <v>6</v>
      </c>
      <c r="F4" s="1">
        <v>3031363235.3699999</v>
      </c>
      <c r="G4" s="9">
        <v>2084583077.8490498</v>
      </c>
    </row>
    <row r="5" spans="4:7" ht="15.75" x14ac:dyDescent="0.3">
      <c r="D5" s="8">
        <v>2</v>
      </c>
      <c r="E5" s="1" t="s">
        <v>7</v>
      </c>
      <c r="F5" s="1">
        <v>4821053457.1599998</v>
      </c>
      <c r="G5" s="9">
        <v>3315302612.6790552</v>
      </c>
    </row>
    <row r="6" spans="4:7" ht="15.75" x14ac:dyDescent="0.3">
      <c r="D6" s="8">
        <v>3</v>
      </c>
      <c r="E6" s="1" t="s">
        <v>8</v>
      </c>
      <c r="F6" s="1">
        <v>3603342705.3800001</v>
      </c>
      <c r="G6" s="9">
        <v>2477917241.8804946</v>
      </c>
    </row>
    <row r="7" spans="4:7" ht="15.75" x14ac:dyDescent="0.3">
      <c r="D7" s="8">
        <v>4</v>
      </c>
      <c r="E7" s="1" t="s">
        <v>9</v>
      </c>
      <c r="F7" s="1">
        <v>11623721397.43</v>
      </c>
      <c r="G7" s="9">
        <v>7993305666.5698338</v>
      </c>
    </row>
    <row r="8" spans="4:7" ht="15.75" x14ac:dyDescent="0.3">
      <c r="D8" s="8">
        <v>5</v>
      </c>
      <c r="E8" s="1" t="s">
        <v>10</v>
      </c>
      <c r="F8" s="1">
        <v>3983290584.04</v>
      </c>
      <c r="G8" s="9">
        <v>2739196691.6929832</v>
      </c>
    </row>
    <row r="9" spans="4:7" ht="15.75" x14ac:dyDescent="0.3">
      <c r="D9" s="8">
        <v>6</v>
      </c>
      <c r="E9" s="1" t="s">
        <v>11</v>
      </c>
      <c r="F9" s="1">
        <v>704847197.76999998</v>
      </c>
      <c r="G9" s="9">
        <v>484703556.40548116</v>
      </c>
    </row>
    <row r="10" spans="4:7" ht="15.75" x14ac:dyDescent="0.3">
      <c r="D10" s="8">
        <v>7</v>
      </c>
      <c r="E10" s="1" t="s">
        <v>12</v>
      </c>
      <c r="F10" s="1">
        <v>7628153102.0799999</v>
      </c>
      <c r="G10" s="9">
        <v>5245665938.7758274</v>
      </c>
    </row>
    <row r="11" spans="4:7" ht="15.75" x14ac:dyDescent="0.3">
      <c r="D11" s="8">
        <v>8</v>
      </c>
      <c r="E11" s="1" t="s">
        <v>13</v>
      </c>
      <c r="F11" s="1">
        <v>1236628399.45</v>
      </c>
      <c r="G11" s="9">
        <v>850394504.0312463</v>
      </c>
    </row>
    <row r="12" spans="4:7" ht="15.75" x14ac:dyDescent="0.3">
      <c r="D12" s="8">
        <v>9</v>
      </c>
      <c r="E12" s="1" t="s">
        <v>14</v>
      </c>
      <c r="F12" s="1">
        <v>2878687717.0699997</v>
      </c>
      <c r="G12" s="9">
        <v>1979592426.0734744</v>
      </c>
    </row>
    <row r="13" spans="4:7" ht="15.75" x14ac:dyDescent="0.3">
      <c r="D13" s="8">
        <v>10</v>
      </c>
      <c r="E13" s="1" t="s">
        <v>15</v>
      </c>
      <c r="F13" s="1">
        <v>2772297218.9200001</v>
      </c>
      <c r="G13" s="9">
        <v>1906430678.4149659</v>
      </c>
    </row>
    <row r="14" spans="4:7" ht="15.75" x14ac:dyDescent="0.3">
      <c r="D14" s="8">
        <v>11</v>
      </c>
      <c r="E14" s="1" t="s">
        <v>16</v>
      </c>
      <c r="F14" s="1">
        <v>1635913998.1099999</v>
      </c>
      <c r="G14" s="9">
        <v>1124971958.9807749</v>
      </c>
    </row>
    <row r="15" spans="4:7" ht="15.75" x14ac:dyDescent="0.3">
      <c r="D15" s="8">
        <v>12</v>
      </c>
      <c r="E15" s="1" t="s">
        <v>17</v>
      </c>
      <c r="F15" s="1">
        <v>1332170193.55</v>
      </c>
      <c r="G15" s="9">
        <v>916095903.61422575</v>
      </c>
    </row>
    <row r="16" spans="4:7" ht="15.75" x14ac:dyDescent="0.3">
      <c r="D16" s="8">
        <v>13</v>
      </c>
      <c r="E16" s="1" t="s">
        <v>18</v>
      </c>
      <c r="F16" s="1">
        <v>3252403131.4900002</v>
      </c>
      <c r="G16" s="9">
        <v>2236585985.8492928</v>
      </c>
    </row>
    <row r="17" spans="4:7" ht="15.75" x14ac:dyDescent="0.3">
      <c r="D17" s="8">
        <v>14</v>
      </c>
      <c r="E17" s="1" t="s">
        <v>20</v>
      </c>
      <c r="F17" s="1">
        <v>584106972.48000002</v>
      </c>
      <c r="G17" s="9">
        <v>401673905.74585146</v>
      </c>
    </row>
    <row r="18" spans="4:7" ht="15.75" x14ac:dyDescent="0.3">
      <c r="D18" s="8">
        <v>15</v>
      </c>
      <c r="E18" s="1" t="s">
        <v>21</v>
      </c>
      <c r="F18" s="1">
        <v>88870951.400000006</v>
      </c>
      <c r="G18" s="9">
        <v>61114049.032191671</v>
      </c>
    </row>
    <row r="19" spans="4:7" ht="15.75" x14ac:dyDescent="0.3">
      <c r="D19" s="8">
        <v>16</v>
      </c>
      <c r="E19" s="1" t="s">
        <v>22</v>
      </c>
      <c r="F19" s="1">
        <v>865421335.47000003</v>
      </c>
      <c r="G19" s="9">
        <v>595125866.17159104</v>
      </c>
    </row>
    <row r="20" spans="4:7" ht="15.75" x14ac:dyDescent="0.3">
      <c r="D20" s="8">
        <v>17</v>
      </c>
      <c r="E20" s="1" t="s">
        <v>24</v>
      </c>
      <c r="F20" s="1">
        <v>116679144.22</v>
      </c>
      <c r="G20" s="9">
        <v>80236959.642757267</v>
      </c>
    </row>
    <row r="21" spans="4:7" ht="15.75" x14ac:dyDescent="0.3">
      <c r="D21" s="8">
        <v>18</v>
      </c>
      <c r="E21" s="1" t="s">
        <v>25</v>
      </c>
      <c r="F21" s="1">
        <v>817896894.00999999</v>
      </c>
      <c r="G21" s="9">
        <v>562444646.94460785</v>
      </c>
    </row>
    <row r="22" spans="4:7" ht="15.75" x14ac:dyDescent="0.3">
      <c r="D22" s="8">
        <v>19</v>
      </c>
      <c r="E22" s="1" t="s">
        <v>26</v>
      </c>
      <c r="F22" s="1">
        <v>2369385405.7800002</v>
      </c>
      <c r="G22" s="9">
        <v>1629359577.9486418</v>
      </c>
    </row>
    <row r="23" spans="4:7" ht="15.75" x14ac:dyDescent="0.3">
      <c r="D23" s="8">
        <v>20</v>
      </c>
      <c r="E23" s="1" t="s">
        <v>27</v>
      </c>
      <c r="F23" s="1">
        <v>1026645985.52</v>
      </c>
      <c r="G23" s="9">
        <v>705995514.95036662</v>
      </c>
    </row>
    <row r="24" spans="4:7" ht="15.75" x14ac:dyDescent="0.3">
      <c r="D24" s="8">
        <v>21</v>
      </c>
      <c r="E24" s="1" t="s">
        <v>28</v>
      </c>
      <c r="F24" s="1">
        <v>7945020033.5457001</v>
      </c>
      <c r="G24" s="9">
        <v>4254728627.0144653</v>
      </c>
    </row>
    <row r="25" spans="4:7" ht="15.75" x14ac:dyDescent="0.3">
      <c r="D25" s="8">
        <v>22</v>
      </c>
      <c r="E25" s="2" t="s">
        <v>29</v>
      </c>
      <c r="F25" s="2">
        <v>2267002001.3155999</v>
      </c>
      <c r="G25" s="9">
        <v>1558953395.7040341</v>
      </c>
    </row>
    <row r="26" spans="4:7" ht="15.75" x14ac:dyDescent="0.3">
      <c r="D26" s="10">
        <v>23</v>
      </c>
      <c r="E26" s="13" t="s">
        <v>30</v>
      </c>
      <c r="F26" s="13">
        <v>4318696929.5200005</v>
      </c>
      <c r="G26" s="11">
        <v>2969846184.2492738</v>
      </c>
    </row>
    <row r="27" spans="4:7" ht="16.5" thickBot="1" x14ac:dyDescent="0.35">
      <c r="D27" s="10">
        <v>24</v>
      </c>
      <c r="E27" s="15" t="s">
        <v>31</v>
      </c>
      <c r="F27" s="15">
        <v>113751162.36</v>
      </c>
      <c r="G27" s="12">
        <v>78223469.024471909</v>
      </c>
    </row>
    <row r="28" spans="4:7" ht="16.5" thickBot="1" x14ac:dyDescent="0.35">
      <c r="D28" s="16"/>
      <c r="E28" s="17" t="s">
        <v>32</v>
      </c>
      <c r="F28" s="18">
        <v>68903597991.081299</v>
      </c>
      <c r="G28" s="14">
        <v>46174224970.220474</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December 2021 GenCo Sheet </vt:lpstr>
      <vt:lpstr>December 2021 GenCo Sheet  (2)</vt:lpstr>
      <vt:lpstr>'December 2021 GenCo Sheet '!Print_Area</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Henrietta Ighomrore</dc:creator>
  <cp:lastModifiedBy>Henrietta Ighomrore</cp:lastModifiedBy>
  <cp:lastPrinted>2022-04-08T15:11:55Z</cp:lastPrinted>
  <dcterms:created xsi:type="dcterms:W3CDTF">2022-04-02T19:52:50Z</dcterms:created>
  <dcterms:modified xsi:type="dcterms:W3CDTF">2022-04-08T15:57:39Z</dcterms:modified>
</cp:coreProperties>
</file>