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November 2021 GenCo Sheet " sheetId="1" r:id="rId1"/>
    <sheet name="November 2021 GenCo Sheet  (2)" sheetId="2" r:id="rId2"/>
  </sheets>
  <definedNames>
    <definedName name="_xlnm.Print_Area" localSheetId="0">'November 2021 GenCo Sheet '!$C$2:$J$76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22" i="1" l="1"/>
  <c r="F29" i="2" l="1"/>
  <c r="G29" i="2" l="1"/>
</calcChain>
</file>

<file path=xl/sharedStrings.xml><?xml version="1.0" encoding="utf-8"?>
<sst xmlns="http://schemas.openxmlformats.org/spreadsheetml/2006/main" count="71" uniqueCount="41">
  <si>
    <t>TOTAL</t>
  </si>
  <si>
    <t>AGIP (OKPAI)</t>
  </si>
  <si>
    <t>SHELL (AFAM VI)</t>
  </si>
  <si>
    <t>AZURA POWER (NAIRA)</t>
  </si>
  <si>
    <t>TRANS AMADI (FIPL)</t>
  </si>
  <si>
    <t>RIVERS IPP (FIPL)</t>
  </si>
  <si>
    <t>OMOKU (FIPL)</t>
  </si>
  <si>
    <t>IBOM</t>
  </si>
  <si>
    <t>GBARAIN NIPP</t>
  </si>
  <si>
    <t>IHOVOR</t>
  </si>
  <si>
    <t>SAPELE (OGORODE) NIPP</t>
  </si>
  <si>
    <t>OMOTOSHO GEN CO. NIPP</t>
  </si>
  <si>
    <t>OLORUNSOGO (POWER)  NIPP</t>
  </si>
  <si>
    <t>ODUKPANI (CALABAR) NIPP</t>
  </si>
  <si>
    <t>GEREGU (POWER) NIPP</t>
  </si>
  <si>
    <t>ALAOJI NIPP</t>
  </si>
  <si>
    <t>OMOTOSHO ELECTRIC</t>
  </si>
  <si>
    <t xml:space="preserve">OLORUNSOGO </t>
  </si>
  <si>
    <t>AFAM IV-V</t>
  </si>
  <si>
    <t xml:space="preserve">GEREGU </t>
  </si>
  <si>
    <t>SAPELE (POWER) STEAM</t>
  </si>
  <si>
    <t>UGHELLI TRANSCORP (DELTA)</t>
  </si>
  <si>
    <t>EGBIN</t>
  </si>
  <si>
    <t>SHIRORO (North South Power)</t>
  </si>
  <si>
    <t>JEBBA (Mainstream)</t>
  </si>
  <si>
    <t>KAINJI (Mainstream)</t>
  </si>
  <si>
    <t>.</t>
  </si>
  <si>
    <t>% of Payment</t>
  </si>
  <si>
    <t>Total Payments (N)</t>
  </si>
  <si>
    <t>Market Payments (N)</t>
  </si>
  <si>
    <t>GenCo Invoices (N)</t>
  </si>
  <si>
    <t>GENCOS</t>
  </si>
  <si>
    <t>S/N</t>
  </si>
  <si>
    <t>PAF Payments (N)/ Budgetary Appropriation (N)/ PSRO (N)</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</si>
  <si>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</si>
  <si>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</si>
  <si>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</si>
  <si>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72.34% settlement of GENCOS Invoice for November  2021 Cycle </t>
    </r>
  </si>
  <si>
    <t xml:space="preserve">NOVEMBER 2021 CYCLE PAYMENT TO GENCOS </t>
  </si>
  <si>
    <t>AZURA POWER (NAIRA)*</t>
  </si>
  <si>
    <t>*Additional payment from others sources of funding shall be utilized to make top-up payments to GENCOS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</si>
</sst>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learviewATT"/>
      <family val="2"/>
    </font>
    <font>
      <sz val="11"/>
      <color theme="1"/>
      <name val="ClearviewATT"/>
      <family val="2"/>
    </font>
    <font>
      <b/>
      <sz val="11"/>
      <color theme="1"/>
      <name val="ClearviewATT LT"/>
      <family val="2"/>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27">
    <border>
      <left/>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medium">
        <color theme="9" tint="-0.499984740745262"/>
      </left>
      <right style="thin">
        <color indexed="64"/>
      </right>
      <top style="thin">
        <color indexed="64"/>
      </top>
      <bottom/>
      <diagonal/>
    </border>
    <border>
      <left style="medium">
        <color theme="9" tint="-0.499984740745262"/>
      </left>
      <right style="thin">
        <color indexed="64"/>
      </right>
      <top style="medium">
        <color indexed="64"/>
      </top>
      <bottom style="medium">
        <color theme="9" tint="-0.499984740745262"/>
      </bottom>
      <diagonal/>
    </border>
    <border>
      <left style="thin">
        <color indexed="64"/>
      </left>
      <right style="thin">
        <color indexed="64"/>
      </right>
      <top style="medium">
        <color indexed="64"/>
      </top>
      <bottom style="medium">
        <color theme="9" tint="-0.499984740745262"/>
      </bottom>
      <diagonal/>
    </border>
    <border>
      <left style="thin">
        <color indexed="64"/>
      </left>
      <right style="medium">
        <color theme="9" tint="-0.499984740745262"/>
      </right>
      <top style="medium">
        <color indexed="64"/>
      </top>
      <bottom style="medium">
        <color theme="9" tint="-0.499984740745262"/>
      </bottom>
      <diagonal/>
    </border>
  </borders>
  <cellStyleXfs count="4">
    <xf numFmtId="0" fontId="0" fillId="0" borderId="0"/>
    <xf numFmtId="9" fontId="1" fillId="0" borderId="0" applyFont="0" applyFill="0" applyBorder="0" applyAlignment="0" applyProtection="0"/>
    <xf numFmtId="43" fontId="1" fillId="0" borderId="0" applyFont="0" applyFill="0" applyBorder="0" applyAlignment="0" applyProtection="0"/>
    <xf numFmtId="0" fontId="1" fillId="0" borderId="0"/>
  </cellStyleXfs>
  <cellXfs count="42">
    <xf numFmtId="0" fontId="0" fillId="0" borderId="0" xfId="0"/>
    <xf numFmtId="43" fontId="3" fillId="2" borderId="7" xfId="2" applyFont="1" applyFill="1" applyBorder="1"/>
    <xf numFmtId="43" fontId="3" fillId="2" borderId="9" xfId="2" applyFont="1" applyFill="1" applyBorder="1"/>
    <xf numFmtId="0" fontId="5" fillId="3" borderId="17" xfId="3" applyFont="1" applyFill="1" applyBorder="1" applyAlignment="1">
      <alignment horizontal="center" vertical="center" wrapText="1"/>
    </xf>
    <xf numFmtId="0" fontId="4" fillId="2" borderId="18" xfId="3" applyFont="1" applyFill="1" applyBorder="1" applyAlignment="1">
      <alignment vertical="center"/>
    </xf>
    <xf numFmtId="0" fontId="4" fillId="2" borderId="19" xfId="3" applyFont="1" applyFill="1" applyBorder="1" applyAlignment="1">
      <alignment vertical="center"/>
    </xf>
    <xf numFmtId="0" fontId="4" fillId="2" borderId="19" xfId="3" applyFont="1" applyFill="1" applyBorder="1" applyAlignment="1">
      <alignment vertical="center" wrapText="1"/>
    </xf>
    <xf numFmtId="0" fontId="4" fillId="2" borderId="20" xfId="3" applyFont="1" applyFill="1" applyBorder="1" applyAlignment="1">
      <alignment vertical="center" wrapText="1"/>
    </xf>
    <xf numFmtId="0" fontId="3" fillId="2" borderId="21" xfId="2" applyNumberFormat="1" applyFont="1" applyFill="1" applyBorder="1" applyAlignment="1">
      <alignment horizontal="center" vertical="center"/>
    </xf>
    <xf numFmtId="43" fontId="3" fillId="2" borderId="22" xfId="2" applyFont="1" applyFill="1" applyBorder="1"/>
    <xf numFmtId="0" fontId="3" fillId="2" borderId="23" xfId="2" applyNumberFormat="1" applyFont="1" applyFill="1" applyBorder="1" applyAlignment="1">
      <alignment horizontal="center" vertical="center"/>
    </xf>
    <xf numFmtId="43" fontId="3" fillId="2" borderId="24" xfId="2" applyFont="1" applyFill="1" applyBorder="1"/>
    <xf numFmtId="43" fontId="2" fillId="2" borderId="25" xfId="2" applyFont="1" applyFill="1" applyBorder="1"/>
    <xf numFmtId="43" fontId="2" fillId="2" borderId="26" xfId="2" applyFont="1" applyFill="1" applyBorder="1"/>
    <xf numFmtId="0" fontId="5" fillId="0" borderId="0" xfId="0" applyFont="1"/>
    <xf numFmtId="0" fontId="6" fillId="0" borderId="0" xfId="0" applyFont="1"/>
    <xf numFmtId="0" fontId="6" fillId="0" borderId="0" xfId="0" applyFont="1" applyAlignment="1">
      <alignment horizontal="left" vertical="top" wrapText="1"/>
    </xf>
    <xf numFmtId="9" fontId="0" fillId="0" borderId="0" xfId="1" applyFont="1"/>
    <xf numFmtId="0" fontId="5" fillId="3" borderId="13" xfId="3" applyFont="1" applyFill="1" applyBorder="1" applyAlignment="1">
      <alignment vertical="center"/>
    </xf>
    <xf numFmtId="0" fontId="5" fillId="3" borderId="12" xfId="3" applyFont="1" applyFill="1" applyBorder="1" applyAlignment="1">
      <alignment vertical="center"/>
    </xf>
    <xf numFmtId="0" fontId="5" fillId="3" borderId="12" xfId="3" applyFont="1" applyFill="1" applyBorder="1" applyAlignment="1">
      <alignment vertical="center" wrapText="1"/>
    </xf>
    <xf numFmtId="0" fontId="5" fillId="3" borderId="11" xfId="3" applyFont="1" applyFill="1" applyBorder="1" applyAlignment="1">
      <alignment vertical="center" wrapText="1"/>
    </xf>
    <xf numFmtId="0" fontId="6" fillId="4" borderId="10" xfId="2" applyNumberFormat="1" applyFont="1" applyFill="1" applyBorder="1" applyAlignment="1">
      <alignment horizontal="center" vertical="center"/>
    </xf>
    <xf numFmtId="43" fontId="6" fillId="4" borderId="9" xfId="2" applyFont="1" applyFill="1" applyBorder="1"/>
    <xf numFmtId="43" fontId="6" fillId="4" borderId="5" xfId="2" applyFont="1" applyFill="1" applyBorder="1"/>
    <xf numFmtId="10" fontId="6" fillId="4" borderId="4" xfId="1" applyNumberFormat="1" applyFont="1" applyFill="1" applyBorder="1"/>
    <xf numFmtId="4" fontId="7" fillId="4" borderId="0" xfId="0" applyNumberFormat="1" applyFont="1" applyFill="1"/>
    <xf numFmtId="0" fontId="6" fillId="4" borderId="8" xfId="2" applyNumberFormat="1" applyFont="1" applyFill="1" applyBorder="1" applyAlignment="1">
      <alignment horizontal="center" vertical="center"/>
    </xf>
    <xf numFmtId="43" fontId="6" fillId="4" borderId="7" xfId="2" applyFont="1" applyFill="1" applyBorder="1"/>
    <xf numFmtId="43" fontId="6" fillId="4" borderId="6" xfId="2" applyFont="1" applyFill="1" applyBorder="1"/>
    <xf numFmtId="43" fontId="6" fillId="3" borderId="3" xfId="2" applyFont="1" applyFill="1" applyBorder="1"/>
    <xf numFmtId="43" fontId="8" fillId="3" borderId="2" xfId="2" applyFont="1" applyFill="1" applyBorder="1"/>
    <xf numFmtId="10" fontId="8" fillId="3" borderId="1" xfId="1" applyNumberFormat="1" applyFont="1" applyFill="1" applyBorder="1"/>
    <xf numFmtId="0" fontId="5" fillId="3" borderId="16" xfId="3" applyFont="1" applyFill="1" applyBorder="1" applyAlignment="1">
      <alignment horizontal="center" vertical="center"/>
    </xf>
    <xf numFmtId="0" fontId="5" fillId="3" borderId="15" xfId="3" applyFont="1" applyFill="1" applyBorder="1" applyAlignment="1">
      <alignment horizontal="center" vertical="center"/>
    </xf>
    <xf numFmtId="0" fontId="5" fillId="3" borderId="14" xfId="3"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wrapText="1"/>
    </xf>
    <xf numFmtId="43" fontId="9" fillId="3" borderId="16" xfId="2" applyFont="1" applyFill="1" applyBorder="1" applyAlignment="1"/>
    <xf numFmtId="43" fontId="10" fillId="3" borderId="15" xfId="2" applyFont="1" applyFill="1" applyBorder="1" applyAlignment="1"/>
    <xf numFmtId="43" fontId="6" fillId="3" borderId="15" xfId="2" applyFont="1" applyFill="1" applyBorder="1" applyAlignment="1"/>
    <xf numFmtId="43" fontId="6" fillId="3" borderId="14" xfId="2" applyFont="1" applyFill="1" applyBorder="1" applyAlignment="1"/>
  </cellXfs>
  <cellStyles count="4">
    <cellStyle name="Comma 2" xfId="2"/>
    <cellStyle name="Normal" xfId="0" builtinId="0"/>
    <cellStyle name="Normal 2" xfId="3"/>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NOVEMBER</a:t>
            </a:r>
            <a:r>
              <a:rPr lang="en-US" sz="1600" b="1" baseline="0">
                <a:latin typeface="ClearviewATT LT" panose="020B0506030500020004" pitchFamily="34" charset="0"/>
              </a:rPr>
              <a:t> 2021 GENCOS PAYMENT</a:t>
            </a:r>
            <a:endParaRPr lang="en-US" sz="1600" b="1">
              <a:latin typeface="ClearviewATT LT" panose="020B0506030500020004" pitchFamily="34" charset="0"/>
            </a:endParaRP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'November 2021 GenCo Sheet  (2)'!$F$3</c:f>
              <c:strCache>
                <c:ptCount val="1"/>
                <c:pt idx="0">
                  <c:v>GenCo Invoices (N)</c:v>
                </c:pt>
              </c:strCache>
            </c:strRef>
          </c:tx>
          <c:spPr>
            <a:solidFill>
              <a:schemeClr val="accent1"/>
            </a:solidFill>
            <a:ln>
              <a:noFill/>
            </a:ln>
            <a:effectLst/>
            <a:sp3d/>
          </c:spPr>
          <c:invertIfNegative val="0"/>
          <c:cat>
            <c:strRef>
              <c:f>'November 2021 GenCo Sheet  (2)'!$E$4:$E$28</c:f>
              <c:strCache>
                <c:ptCount val="25"/>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GBARAIN NIPP</c:v>
                </c:pt>
                <c:pt idx="18">
                  <c:v>IBOM</c:v>
                </c:pt>
                <c:pt idx="19">
                  <c:v>OMOKU (FIPL)</c:v>
                </c:pt>
                <c:pt idx="20">
                  <c:v>RIVERS IPP (FIPL)</c:v>
                </c:pt>
                <c:pt idx="21">
                  <c:v>TRANS AMADI (FIPL)</c:v>
                </c:pt>
                <c:pt idx="22">
                  <c:v>AZURA POWER (NAIRA)</c:v>
                </c:pt>
                <c:pt idx="23">
                  <c:v>SHELL (AFAM VI)</c:v>
                </c:pt>
                <c:pt idx="24">
                  <c:v>AGIP (OKPAI)</c:v>
                </c:pt>
              </c:strCache>
            </c:strRef>
          </c:cat>
          <c:val>
            <c:numRef>
              <c:f>'November 2021 GenCo Sheet  (2)'!$F$4:$F$28</c:f>
              <c:numCache>
                <c:formatCode>_(* #,##0.00_);_(* \(#,##0.00\);_(* "-"??_);_(@_)</c:formatCode>
                <c:ptCount val="25"/>
                <c:pt idx="0">
                  <c:v>2495204988.3200002</c:v>
                </c:pt>
                <c:pt idx="1">
                  <c:v>4577558082.4499998</c:v>
                </c:pt>
                <c:pt idx="2">
                  <c:v>3757790144.9200001</c:v>
                </c:pt>
                <c:pt idx="3">
                  <c:v>9992698922.5799999</c:v>
                </c:pt>
                <c:pt idx="4">
                  <c:v>5416599999.6700001</c:v>
                </c:pt>
                <c:pt idx="5">
                  <c:v>591670011.03999996</c:v>
                </c:pt>
                <c:pt idx="6">
                  <c:v>5409676297.0100002</c:v>
                </c:pt>
                <c:pt idx="7">
                  <c:v>1059061787.21</c:v>
                </c:pt>
                <c:pt idx="8">
                  <c:v>3619644666.4099998</c:v>
                </c:pt>
                <c:pt idx="9">
                  <c:v>3360806728.4200001</c:v>
                </c:pt>
                <c:pt idx="10">
                  <c:v>1099882486.23</c:v>
                </c:pt>
                <c:pt idx="11">
                  <c:v>1732682547.3699999</c:v>
                </c:pt>
                <c:pt idx="12">
                  <c:v>3894004058.1700001</c:v>
                </c:pt>
                <c:pt idx="13">
                  <c:v>0</c:v>
                </c:pt>
                <c:pt idx="14">
                  <c:v>295487083.19999999</c:v>
                </c:pt>
                <c:pt idx="15">
                  <c:v>630013530.74000001</c:v>
                </c:pt>
                <c:pt idx="16">
                  <c:v>917375580.14999998</c:v>
                </c:pt>
                <c:pt idx="17">
                  <c:v>0</c:v>
                </c:pt>
                <c:pt idx="18">
                  <c:v>250448101.89999998</c:v>
                </c:pt>
                <c:pt idx="19">
                  <c:v>768030644.21000004</c:v>
                </c:pt>
                <c:pt idx="20">
                  <c:v>1219610178.1399999</c:v>
                </c:pt>
                <c:pt idx="21">
                  <c:v>868014544.57999992</c:v>
                </c:pt>
                <c:pt idx="22">
                  <c:v>12166820539.587502</c:v>
                </c:pt>
                <c:pt idx="23">
                  <c:v>1323838308.8757002</c:v>
                </c:pt>
                <c:pt idx="24">
                  <c:v>3769967261.8330226</c:v>
                </c:pt>
              </c:numCache>
            </c:numRef>
          </c:val>
        </c:ser>
        <c:ser>
          <c:idx val="1"/>
          <c:order val="1"/>
          <c:tx>
            <c:strRef>
              <c:f>'November 2021 GenCo Sheet  (2)'!$G$3</c:f>
              <c:strCache>
                <c:ptCount val="1"/>
                <c:pt idx="0">
                  <c:v>Total Payments (N)</c:v>
                </c:pt>
              </c:strCache>
            </c:strRef>
          </c:tx>
          <c:spPr>
            <a:solidFill>
              <a:schemeClr val="accent2"/>
            </a:solidFill>
            <a:ln>
              <a:noFill/>
            </a:ln>
            <a:effectLst/>
            <a:sp3d/>
          </c:spPr>
          <c:invertIfNegative val="0"/>
          <c:cat>
            <c:strRef>
              <c:f>'November 2021 GenCo Sheet  (2)'!$E$4:$E$28</c:f>
              <c:strCache>
                <c:ptCount val="25"/>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OLORUNSOGO (POWER)  NIPP</c:v>
                </c:pt>
                <c:pt idx="14">
                  <c:v>OMOTOSHO GEN CO. NIPP</c:v>
                </c:pt>
                <c:pt idx="15">
                  <c:v>SAPELE (OGORODE) NIPP</c:v>
                </c:pt>
                <c:pt idx="16">
                  <c:v>IHOVOR</c:v>
                </c:pt>
                <c:pt idx="17">
                  <c:v>GBARAIN NIPP</c:v>
                </c:pt>
                <c:pt idx="18">
                  <c:v>IBOM</c:v>
                </c:pt>
                <c:pt idx="19">
                  <c:v>OMOKU (FIPL)</c:v>
                </c:pt>
                <c:pt idx="20">
                  <c:v>RIVERS IPP (FIPL)</c:v>
                </c:pt>
                <c:pt idx="21">
                  <c:v>TRANS AMADI (FIPL)</c:v>
                </c:pt>
                <c:pt idx="22">
                  <c:v>AZURA POWER (NAIRA)</c:v>
                </c:pt>
                <c:pt idx="23">
                  <c:v>SHELL (AFAM VI)</c:v>
                </c:pt>
                <c:pt idx="24">
                  <c:v>AGIP (OKPAI)</c:v>
                </c:pt>
              </c:strCache>
            </c:strRef>
          </c:cat>
          <c:val>
            <c:numRef>
              <c:f>'November 2021 GenCo Sheet  (2)'!$G$4:$G$28</c:f>
              <c:numCache>
                <c:formatCode>_(* #,##0.00_);_(* \(#,##0.00\);_(* "-"??_);_(@_)</c:formatCode>
                <c:ptCount val="25"/>
                <c:pt idx="0">
                  <c:v>1805065533.5822961</c:v>
                </c:pt>
                <c:pt idx="1">
                  <c:v>3311468340.7894387</c:v>
                </c:pt>
                <c:pt idx="2">
                  <c:v>2718436964.0096335</c:v>
                </c:pt>
                <c:pt idx="3">
                  <c:v>7228855543.751771</c:v>
                </c:pt>
                <c:pt idx="4">
                  <c:v>3918442778.9995632</c:v>
                </c:pt>
                <c:pt idx="5">
                  <c:v>428022206.26435894</c:v>
                </c:pt>
                <c:pt idx="6">
                  <c:v>3913434077.4720984</c:v>
                </c:pt>
                <c:pt idx="7">
                  <c:v>766139831.7875092</c:v>
                </c:pt>
                <c:pt idx="8">
                  <c:v>2618500628.9005375</c:v>
                </c:pt>
                <c:pt idx="9">
                  <c:v>2431253712.1797457</c:v>
                </c:pt>
                <c:pt idx="10">
                  <c:v>795670085.69556558</c:v>
                </c:pt>
                <c:pt idx="11">
                  <c:v>1253446334.6848912</c:v>
                </c:pt>
                <c:pt idx="12">
                  <c:v>2816975978.3001943</c:v>
                </c:pt>
                <c:pt idx="13">
                  <c:v>0</c:v>
                </c:pt>
                <c:pt idx="14">
                  <c:v>213759411.35088864</c:v>
                </c:pt>
                <c:pt idx="15">
                  <c:v>455760434.65468621</c:v>
                </c:pt>
                <c:pt idx="16">
                  <c:v>663642085.05119526</c:v>
                </c:pt>
                <c:pt idx="17">
                  <c:v>0</c:v>
                </c:pt>
                <c:pt idx="18">
                  <c:v>181177594.14835694</c:v>
                </c:pt>
                <c:pt idx="19">
                  <c:v>555603908.73212099</c:v>
                </c:pt>
                <c:pt idx="20">
                  <c:v>882282741.20633006</c:v>
                </c:pt>
                <c:pt idx="21">
                  <c:v>627933634.47242057</c:v>
                </c:pt>
                <c:pt idx="22">
                  <c:v>7045444766.591259</c:v>
                </c:pt>
                <c:pt idx="23">
                  <c:v>957682801.44242072</c:v>
                </c:pt>
                <c:pt idx="24">
                  <c:v>2727246057.5073571</c:v>
                </c:pt>
              </c:numCache>
            </c:numRef>
          </c:val>
        </c:ser>
        <c:dLbls>
          <c:showLegendKey val="0"/>
          <c:showVal val="0"/>
          <c:showCatName val="0"/>
          <c:showSerName val="0"/>
          <c:showPercent val="0"/>
          <c:showBubbleSize val="0"/>
        </c:dLbls>
        <c:gapWidth val="150"/>
        <c:shape val="box"/>
        <c:axId val="305789088"/>
        <c:axId val="305788696"/>
        <c:axId val="0"/>
      </c:bar3DChart>
      <c:catAx>
        <c:axId val="3057890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788696"/>
        <c:crosses val="autoZero"/>
        <c:auto val="1"/>
        <c:lblAlgn val="ctr"/>
        <c:lblOffset val="100"/>
        <c:noMultiLvlLbl val="0"/>
      </c:catAx>
      <c:valAx>
        <c:axId val="30578869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0578908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585107</xdr:colOff>
      <xdr:row>32</xdr:row>
      <xdr:rowOff>68036</xdr:rowOff>
    </xdr:from>
    <xdr:to>
      <xdr:col>8</xdr:col>
      <xdr:colOff>1619250</xdr:colOff>
      <xdr:row>67</xdr:row>
      <xdr:rowOff>40822</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Q76"/>
  <sheetViews>
    <sheetView showGridLines="0" tabSelected="1" view="pageBreakPreview" topLeftCell="B52" zoomScale="70" zoomScaleNormal="100" zoomScaleSheetLayoutView="70" workbookViewId="0">
      <pane xSplit="4" topLeftCell="F1" activePane="topRight" state="frozen"/>
      <selection activeCell="B22" sqref="B22"/>
      <selection pane="topRight" activeCell="J67" sqref="J67"/>
    </sheetView>
  </sheetViews>
  <sheetFormatPr defaultRowHeight="15" x14ac:dyDescent="0.25"/>
  <cols>
    <col min="5" max="5" width="36.140625" customWidth="1"/>
    <col min="6" max="6" width="24" bestFit="1" customWidth="1"/>
    <col min="7" max="7" width="24" customWidth="1"/>
    <col min="8" max="8" width="24" bestFit="1" customWidth="1"/>
    <col min="9" max="9" width="25.7109375" customWidth="1"/>
    <col min="10" max="10" width="17.28515625" customWidth="1"/>
  </cols>
  <sheetData>
    <row r="2" spans="4:17" ht="15.75" thickBot="1" x14ac:dyDescent="0.3"/>
    <row r="3" spans="4:17" ht="18" thickBot="1" x14ac:dyDescent="0.3">
      <c r="D3" s="33" t="s">
        <v>38</v>
      </c>
      <c r="E3" s="34"/>
      <c r="F3" s="34"/>
      <c r="G3" s="34"/>
      <c r="H3" s="34"/>
      <c r="I3" s="34"/>
      <c r="J3" s="35"/>
    </row>
    <row r="4" spans="4:17" ht="69" x14ac:dyDescent="0.25">
      <c r="D4" s="18" t="s">
        <v>32</v>
      </c>
      <c r="E4" s="19" t="s">
        <v>31</v>
      </c>
      <c r="F4" s="20" t="s">
        <v>30</v>
      </c>
      <c r="G4" s="20" t="s">
        <v>29</v>
      </c>
      <c r="H4" s="3" t="s">
        <v>33</v>
      </c>
      <c r="I4" s="20" t="s">
        <v>28</v>
      </c>
      <c r="J4" s="21" t="s">
        <v>27</v>
      </c>
      <c r="Q4" t="s">
        <v>26</v>
      </c>
    </row>
    <row r="5" spans="4:17" ht="17.25" x14ac:dyDescent="0.35">
      <c r="D5" s="22">
        <v>1</v>
      </c>
      <c r="E5" s="23" t="s">
        <v>25</v>
      </c>
      <c r="F5" s="23">
        <v>2495204988.3200002</v>
      </c>
      <c r="G5" s="23">
        <v>1512835774.1489761</v>
      </c>
      <c r="H5" s="24">
        <v>292229759.43332005</v>
      </c>
      <c r="I5" s="24">
        <v>1805065533.5822961</v>
      </c>
      <c r="J5" s="25">
        <v>0.72341372433598372</v>
      </c>
    </row>
    <row r="6" spans="4:17" ht="17.25" x14ac:dyDescent="0.35">
      <c r="D6" s="22">
        <v>2</v>
      </c>
      <c r="E6" s="23" t="s">
        <v>24</v>
      </c>
      <c r="F6" s="23">
        <v>4577558082.4499998</v>
      </c>
      <c r="G6" s="23">
        <v>2775360604.7564673</v>
      </c>
      <c r="H6" s="24">
        <v>536107736.03297138</v>
      </c>
      <c r="I6" s="24">
        <v>3311468340.7894387</v>
      </c>
      <c r="J6" s="25">
        <v>0.72341372433598383</v>
      </c>
    </row>
    <row r="7" spans="4:17" ht="17.25" x14ac:dyDescent="0.35">
      <c r="D7" s="22">
        <v>3</v>
      </c>
      <c r="E7" s="23" t="s">
        <v>23</v>
      </c>
      <c r="F7" s="23">
        <v>3757790144.9200001</v>
      </c>
      <c r="G7" s="23">
        <v>2278337607.3671002</v>
      </c>
      <c r="H7" s="24">
        <v>440099356.6425333</v>
      </c>
      <c r="I7" s="24">
        <v>2718436964.0096335</v>
      </c>
      <c r="J7" s="25">
        <v>0.72341372433598383</v>
      </c>
    </row>
    <row r="8" spans="4:17" ht="17.25" x14ac:dyDescent="0.35">
      <c r="D8" s="22">
        <v>4</v>
      </c>
      <c r="E8" s="23" t="s">
        <v>22</v>
      </c>
      <c r="F8" s="23">
        <v>9992698922.5799999</v>
      </c>
      <c r="G8" s="23">
        <v>6058545282.3085737</v>
      </c>
      <c r="H8" s="24">
        <v>1170310261.4431973</v>
      </c>
      <c r="I8" s="24">
        <v>7228855543.751771</v>
      </c>
      <c r="J8" s="25">
        <v>0.72341372433598383</v>
      </c>
    </row>
    <row r="9" spans="4:17" ht="17.25" x14ac:dyDescent="0.35">
      <c r="D9" s="22">
        <v>5</v>
      </c>
      <c r="E9" s="23" t="s">
        <v>21</v>
      </c>
      <c r="F9" s="23">
        <v>5416599999.6700001</v>
      </c>
      <c r="G9" s="23">
        <v>3284069361.8817043</v>
      </c>
      <c r="H9" s="24">
        <v>634373417.11785889</v>
      </c>
      <c r="I9" s="24">
        <v>3918442778.9995632</v>
      </c>
      <c r="J9" s="25">
        <v>0.72341372433598372</v>
      </c>
    </row>
    <row r="10" spans="4:17" ht="17.25" x14ac:dyDescent="0.35">
      <c r="D10" s="22">
        <v>6</v>
      </c>
      <c r="E10" s="23" t="s">
        <v>20</v>
      </c>
      <c r="F10" s="23">
        <v>591670011.03999996</v>
      </c>
      <c r="G10" s="23">
        <v>358727865.3987841</v>
      </c>
      <c r="H10" s="24">
        <v>69294340.865574837</v>
      </c>
      <c r="I10" s="24">
        <v>428022206.26435894</v>
      </c>
      <c r="J10" s="25">
        <v>0.72341372433598361</v>
      </c>
    </row>
    <row r="11" spans="4:17" ht="17.25" x14ac:dyDescent="0.35">
      <c r="D11" s="22">
        <v>7</v>
      </c>
      <c r="E11" s="23" t="s">
        <v>19</v>
      </c>
      <c r="F11" s="23">
        <v>5409676297.0100002</v>
      </c>
      <c r="G11" s="23">
        <v>3279871540.4110651</v>
      </c>
      <c r="H11" s="24">
        <v>633562537.06103325</v>
      </c>
      <c r="I11" s="24">
        <v>3913434077.4720984</v>
      </c>
      <c r="J11" s="25">
        <v>0.72341372433598383</v>
      </c>
    </row>
    <row r="12" spans="4:17" ht="17.25" x14ac:dyDescent="0.35">
      <c r="D12" s="22">
        <v>8</v>
      </c>
      <c r="E12" s="23" t="s">
        <v>18</v>
      </c>
      <c r="F12" s="23">
        <v>1059061787.21</v>
      </c>
      <c r="G12" s="23">
        <v>642106186.15514112</v>
      </c>
      <c r="H12" s="24">
        <v>124033645.63236809</v>
      </c>
      <c r="I12" s="24">
        <v>766139831.7875092</v>
      </c>
      <c r="J12" s="25">
        <v>0.72341372433598372</v>
      </c>
    </row>
    <row r="13" spans="4:17" ht="17.25" x14ac:dyDescent="0.35">
      <c r="D13" s="22">
        <v>9</v>
      </c>
      <c r="E13" s="23" t="s">
        <v>17</v>
      </c>
      <c r="F13" s="23">
        <v>3619644666.4099998</v>
      </c>
      <c r="G13" s="23">
        <v>2194580391.8657122</v>
      </c>
      <c r="H13" s="24">
        <v>423920237.03482533</v>
      </c>
      <c r="I13" s="24">
        <v>2618500628.9005375</v>
      </c>
      <c r="J13" s="25">
        <v>0.72341372433598372</v>
      </c>
    </row>
    <row r="14" spans="4:17" ht="17.25" x14ac:dyDescent="0.35">
      <c r="D14" s="22">
        <v>10</v>
      </c>
      <c r="E14" s="23" t="s">
        <v>16</v>
      </c>
      <c r="F14" s="23">
        <v>3360806728.4200001</v>
      </c>
      <c r="G14" s="23">
        <v>2037647677.2666311</v>
      </c>
      <c r="H14" s="24">
        <v>393606034.91311455</v>
      </c>
      <c r="I14" s="24">
        <v>2431253712.1797457</v>
      </c>
      <c r="J14" s="25">
        <v>0.72341372433598383</v>
      </c>
    </row>
    <row r="15" spans="4:17" ht="17.25" x14ac:dyDescent="0.35">
      <c r="D15" s="22">
        <v>11</v>
      </c>
      <c r="E15" s="23" t="s">
        <v>15</v>
      </c>
      <c r="F15" s="23">
        <v>1099882486.23</v>
      </c>
      <c r="G15" s="23">
        <v>666855661.28535998</v>
      </c>
      <c r="H15" s="24">
        <v>128814424.4102056</v>
      </c>
      <c r="I15" s="24">
        <v>795670085.69556558</v>
      </c>
      <c r="J15" s="25">
        <v>0</v>
      </c>
    </row>
    <row r="16" spans="4:17" ht="17.25" x14ac:dyDescent="0.35">
      <c r="D16" s="22">
        <v>12</v>
      </c>
      <c r="E16" s="23" t="s">
        <v>14</v>
      </c>
      <c r="F16" s="23">
        <v>1732682547.3699999</v>
      </c>
      <c r="G16" s="23">
        <v>1050520560.5050464</v>
      </c>
      <c r="H16" s="24">
        <v>202925774.17984486</v>
      </c>
      <c r="I16" s="24">
        <v>1253446334.6848912</v>
      </c>
      <c r="J16" s="25">
        <v>0.72341372433598372</v>
      </c>
    </row>
    <row r="17" spans="4:10" ht="17.25" x14ac:dyDescent="0.35">
      <c r="D17" s="22">
        <v>13</v>
      </c>
      <c r="E17" s="23" t="s">
        <v>13</v>
      </c>
      <c r="F17" s="23">
        <v>3894004058.1700001</v>
      </c>
      <c r="G17" s="23">
        <v>2360923720.2780757</v>
      </c>
      <c r="H17" s="24">
        <v>456052258.02211857</v>
      </c>
      <c r="I17" s="24">
        <v>2816975978.3001943</v>
      </c>
      <c r="J17" s="25">
        <v>0.72341372433598372</v>
      </c>
    </row>
    <row r="18" spans="4:10" ht="17.25" x14ac:dyDescent="0.35">
      <c r="D18" s="22">
        <v>14</v>
      </c>
      <c r="E18" s="23" t="s">
        <v>12</v>
      </c>
      <c r="F18" s="23">
        <v>0</v>
      </c>
      <c r="G18" s="23">
        <v>0</v>
      </c>
      <c r="H18" s="24">
        <v>0</v>
      </c>
      <c r="I18" s="24">
        <v>0</v>
      </c>
      <c r="J18" s="25">
        <v>0</v>
      </c>
    </row>
    <row r="19" spans="4:10" ht="17.25" x14ac:dyDescent="0.35">
      <c r="D19" s="22">
        <v>15</v>
      </c>
      <c r="E19" s="23" t="s">
        <v>11</v>
      </c>
      <c r="F19" s="23">
        <v>295487083.19999999</v>
      </c>
      <c r="G19" s="23">
        <v>179152988.37426254</v>
      </c>
      <c r="H19" s="24">
        <v>34606422.976626098</v>
      </c>
      <c r="I19" s="24">
        <v>213759411.35088864</v>
      </c>
      <c r="J19" s="25">
        <v>0.72341372433598361</v>
      </c>
    </row>
    <row r="20" spans="4:10" ht="17.25" x14ac:dyDescent="0.35">
      <c r="D20" s="22">
        <v>16</v>
      </c>
      <c r="E20" s="23" t="s">
        <v>10</v>
      </c>
      <c r="F20" s="23">
        <v>630013530.74000001</v>
      </c>
      <c r="G20" s="23">
        <v>381975433.66691351</v>
      </c>
      <c r="H20" s="24">
        <v>73785000.987772703</v>
      </c>
      <c r="I20" s="24">
        <v>455760434.65468621</v>
      </c>
      <c r="J20" s="25">
        <v>0.72341372433598383</v>
      </c>
    </row>
    <row r="21" spans="4:10" ht="17.25" x14ac:dyDescent="0.35">
      <c r="D21" s="22">
        <v>17</v>
      </c>
      <c r="E21" s="23" t="s">
        <v>9</v>
      </c>
      <c r="F21" s="23">
        <v>917375580.14999998</v>
      </c>
      <c r="G21" s="23">
        <v>556202236.88155222</v>
      </c>
      <c r="H21" s="24">
        <v>107439848.16964304</v>
      </c>
      <c r="I21" s="24">
        <v>663642085.05119526</v>
      </c>
      <c r="J21" s="25">
        <v>0.72341372433598372</v>
      </c>
    </row>
    <row r="22" spans="4:10" ht="17.25" x14ac:dyDescent="0.35">
      <c r="D22" s="22">
        <v>18</v>
      </c>
      <c r="E22" s="23" t="s">
        <v>8</v>
      </c>
      <c r="F22" s="23">
        <v>0</v>
      </c>
      <c r="G22" s="23">
        <v>0</v>
      </c>
      <c r="H22" s="24">
        <v>0</v>
      </c>
      <c r="I22" s="24">
        <v>0</v>
      </c>
      <c r="J22" s="25">
        <f>-O23</f>
        <v>0</v>
      </c>
    </row>
    <row r="23" spans="4:10" ht="17.25" x14ac:dyDescent="0.35">
      <c r="D23" s="22">
        <v>19</v>
      </c>
      <c r="E23" s="23" t="s">
        <v>7</v>
      </c>
      <c r="F23" s="23">
        <v>250448101.89999998</v>
      </c>
      <c r="G23" s="23">
        <v>151845980.5489285</v>
      </c>
      <c r="H23" s="24">
        <v>29331613.599428445</v>
      </c>
      <c r="I23" s="24">
        <v>181177594.14835694</v>
      </c>
      <c r="J23" s="25">
        <v>0.72341372433598372</v>
      </c>
    </row>
    <row r="24" spans="4:10" ht="17.25" x14ac:dyDescent="0.35">
      <c r="D24" s="22">
        <v>20</v>
      </c>
      <c r="E24" s="23" t="s">
        <v>6</v>
      </c>
      <c r="F24" s="23">
        <v>768030644.21000004</v>
      </c>
      <c r="G24" s="26">
        <v>465654821.80519062</v>
      </c>
      <c r="H24" s="26">
        <v>89949086.926930308</v>
      </c>
      <c r="I24" s="24">
        <v>555603908.73212099</v>
      </c>
      <c r="J24" s="25">
        <v>0.72341372433598372</v>
      </c>
    </row>
    <row r="25" spans="4:10" ht="17.25" x14ac:dyDescent="0.35">
      <c r="D25" s="22">
        <v>21</v>
      </c>
      <c r="E25" s="23" t="s">
        <v>5</v>
      </c>
      <c r="F25" s="23">
        <v>1219610178.1399999</v>
      </c>
      <c r="G25" s="23">
        <v>739446224.51587319</v>
      </c>
      <c r="H25" s="24">
        <v>142836516.69045687</v>
      </c>
      <c r="I25" s="24">
        <v>882282741.20633006</v>
      </c>
      <c r="J25" s="25">
        <v>0.72341372433598383</v>
      </c>
    </row>
    <row r="26" spans="4:10" ht="17.25" x14ac:dyDescent="0.35">
      <c r="D26" s="22">
        <v>22</v>
      </c>
      <c r="E26" s="23" t="s">
        <v>4</v>
      </c>
      <c r="F26" s="23">
        <v>868014544.57999992</v>
      </c>
      <c r="G26" s="23">
        <v>526274779.69511306</v>
      </c>
      <c r="H26" s="24">
        <v>101658854.77730751</v>
      </c>
      <c r="I26" s="24">
        <v>627933634.47242057</v>
      </c>
      <c r="J26" s="25">
        <v>0.72341372433598383</v>
      </c>
    </row>
    <row r="27" spans="4:10" ht="17.25" x14ac:dyDescent="0.35">
      <c r="D27" s="22">
        <v>23</v>
      </c>
      <c r="E27" s="23" t="s">
        <v>39</v>
      </c>
      <c r="F27" s="23">
        <v>12166820539.587502</v>
      </c>
      <c r="G27" s="23">
        <v>7045444766.591259</v>
      </c>
      <c r="H27" s="24">
        <v>0</v>
      </c>
      <c r="I27" s="24">
        <v>7045444766.591259</v>
      </c>
      <c r="J27" s="25">
        <v>0.57907032849439277</v>
      </c>
    </row>
    <row r="28" spans="4:10" ht="17.25" x14ac:dyDescent="0.35">
      <c r="D28" s="22">
        <v>24</v>
      </c>
      <c r="E28" s="23" t="s">
        <v>2</v>
      </c>
      <c r="F28" s="23">
        <v>1323838308.8757002</v>
      </c>
      <c r="G28" s="23">
        <v>802639447.35236979</v>
      </c>
      <c r="H28" s="24">
        <v>155043354.09005094</v>
      </c>
      <c r="I28" s="24">
        <v>957682801.44242072</v>
      </c>
      <c r="J28" s="25">
        <v>0.72341372433598372</v>
      </c>
    </row>
    <row r="29" spans="4:10" ht="18" thickBot="1" x14ac:dyDescent="0.4">
      <c r="D29" s="27">
        <v>25</v>
      </c>
      <c r="E29" s="28" t="s">
        <v>1</v>
      </c>
      <c r="F29" s="28">
        <v>3769967261.8330226</v>
      </c>
      <c r="G29" s="28">
        <v>2285720559.1398993</v>
      </c>
      <c r="H29" s="29">
        <v>441525498.36745787</v>
      </c>
      <c r="I29" s="24">
        <v>2727246057.5073571</v>
      </c>
      <c r="J29" s="25">
        <v>0.72341372433598361</v>
      </c>
    </row>
    <row r="30" spans="4:10" ht="18" thickBot="1" x14ac:dyDescent="0.4">
      <c r="D30" s="30"/>
      <c r="E30" s="31" t="s">
        <v>0</v>
      </c>
      <c r="F30" s="31">
        <v>69216886493.01622</v>
      </c>
      <c r="G30" s="31">
        <v>41634739472.200005</v>
      </c>
      <c r="H30" s="31">
        <v>6681505979.3746395</v>
      </c>
      <c r="I30" s="31">
        <v>48316245451.574638</v>
      </c>
      <c r="J30" s="32"/>
    </row>
    <row r="31" spans="4:10" ht="21.75" customHeight="1" thickBot="1" x14ac:dyDescent="0.4">
      <c r="D31" s="38" t="s">
        <v>40</v>
      </c>
      <c r="E31" s="39"/>
      <c r="F31" s="40"/>
      <c r="G31" s="40"/>
      <c r="H31" s="40"/>
      <c r="I31" s="40"/>
      <c r="J31" s="41"/>
    </row>
    <row r="32" spans="4:10" x14ac:dyDescent="0.25">
      <c r="J32" s="17"/>
    </row>
    <row r="69" spans="4:9" s="15" customFormat="1" ht="17.25" x14ac:dyDescent="0.35">
      <c r="D69" s="14" t="s">
        <v>34</v>
      </c>
    </row>
    <row r="70" spans="4:9" s="15" customFormat="1" ht="15.75" customHeight="1" x14ac:dyDescent="0.35">
      <c r="D70" s="36" t="s">
        <v>37</v>
      </c>
      <c r="E70" s="36"/>
      <c r="F70" s="36"/>
      <c r="G70" s="36"/>
      <c r="H70" s="36"/>
      <c r="I70" s="36"/>
    </row>
    <row r="71" spans="4:9" s="15" customFormat="1" ht="3.75" customHeight="1" x14ac:dyDescent="0.35">
      <c r="D71" s="36"/>
      <c r="E71" s="36"/>
      <c r="F71" s="36"/>
      <c r="G71" s="36"/>
      <c r="H71" s="36"/>
      <c r="I71" s="36"/>
    </row>
    <row r="72" spans="4:9" s="15" customFormat="1" ht="17.25" x14ac:dyDescent="0.35">
      <c r="D72" s="36" t="s">
        <v>35</v>
      </c>
      <c r="E72" s="36"/>
      <c r="F72" s="36"/>
      <c r="G72" s="36"/>
      <c r="H72" s="36"/>
      <c r="I72" s="36"/>
    </row>
    <row r="73" spans="4:9" s="15" customFormat="1" ht="17.25" x14ac:dyDescent="0.35">
      <c r="D73" s="36"/>
      <c r="E73" s="36"/>
      <c r="F73" s="36"/>
      <c r="G73" s="36"/>
      <c r="H73" s="36"/>
      <c r="I73" s="36"/>
    </row>
    <row r="74" spans="4:9" s="15" customFormat="1" ht="6" customHeight="1" x14ac:dyDescent="0.35">
      <c r="D74" s="16"/>
      <c r="E74" s="16"/>
      <c r="F74" s="16"/>
      <c r="G74" s="16"/>
      <c r="H74" s="16"/>
      <c r="I74" s="16"/>
    </row>
    <row r="75" spans="4:9" s="15" customFormat="1" ht="17.25" x14ac:dyDescent="0.35">
      <c r="D75" s="37" t="s">
        <v>36</v>
      </c>
      <c r="E75" s="37"/>
      <c r="F75" s="37"/>
      <c r="G75" s="37"/>
      <c r="H75" s="37"/>
      <c r="I75" s="37"/>
    </row>
    <row r="76" spans="4:9" s="15" customFormat="1" ht="17.25" x14ac:dyDescent="0.35">
      <c r="D76" s="37"/>
      <c r="E76" s="37"/>
      <c r="F76" s="37"/>
      <c r="G76" s="37"/>
      <c r="H76" s="37"/>
      <c r="I76" s="37"/>
    </row>
  </sheetData>
  <mergeCells count="4">
    <mergeCell ref="D3:J3"/>
    <mergeCell ref="D70:I71"/>
    <mergeCell ref="D72:I73"/>
    <mergeCell ref="D75:I76"/>
  </mergeCells>
  <pageMargins left="0.7" right="0.7" top="0.75" bottom="0.75" header="0.3" footer="0.3"/>
  <pageSetup scale="50" orientation="portrait" r:id="rId1"/>
  <colBreaks count="2" manualBreakCount="2">
    <brk id="12" max="1048575" man="1"/>
    <brk id="15" max="6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N29"/>
  <sheetViews>
    <sheetView showGridLines="0" topLeftCell="B8" zoomScale="60" zoomScaleNormal="60" workbookViewId="0">
      <pane xSplit="4" topLeftCell="F1" activePane="topRight" state="frozen"/>
      <selection activeCell="B22" sqref="B22"/>
      <selection pane="topRight" activeCell="Z21" sqref="Z21"/>
    </sheetView>
  </sheetViews>
  <sheetFormatPr defaultRowHeight="15" x14ac:dyDescent="0.25"/>
  <cols>
    <col min="5" max="5" width="36.140625" customWidth="1"/>
    <col min="6" max="6" width="24" bestFit="1" customWidth="1"/>
    <col min="7" max="7" width="25.7109375" customWidth="1"/>
  </cols>
  <sheetData>
    <row r="2" spans="4:14" ht="15.75" thickBot="1" x14ac:dyDescent="0.3"/>
    <row r="3" spans="4:14" ht="15.75" x14ac:dyDescent="0.25">
      <c r="D3" s="4" t="s">
        <v>32</v>
      </c>
      <c r="E3" s="5" t="s">
        <v>31</v>
      </c>
      <c r="F3" s="6" t="s">
        <v>30</v>
      </c>
      <c r="G3" s="7" t="s">
        <v>28</v>
      </c>
      <c r="N3" t="s">
        <v>26</v>
      </c>
    </row>
    <row r="4" spans="4:14" ht="15.75" x14ac:dyDescent="0.3">
      <c r="D4" s="8">
        <v>1</v>
      </c>
      <c r="E4" s="2" t="s">
        <v>25</v>
      </c>
      <c r="F4" s="2">
        <v>2495204988.3200002</v>
      </c>
      <c r="G4" s="9">
        <v>1805065533.5822961</v>
      </c>
    </row>
    <row r="5" spans="4:14" ht="15.75" x14ac:dyDescent="0.3">
      <c r="D5" s="8">
        <v>2</v>
      </c>
      <c r="E5" s="2" t="s">
        <v>24</v>
      </c>
      <c r="F5" s="2">
        <v>4577558082.4499998</v>
      </c>
      <c r="G5" s="9">
        <v>3311468340.7894387</v>
      </c>
    </row>
    <row r="6" spans="4:14" ht="15.75" x14ac:dyDescent="0.3">
      <c r="D6" s="8">
        <v>3</v>
      </c>
      <c r="E6" s="2" t="s">
        <v>23</v>
      </c>
      <c r="F6" s="2">
        <v>3757790144.9200001</v>
      </c>
      <c r="G6" s="9">
        <v>2718436964.0096335</v>
      </c>
    </row>
    <row r="7" spans="4:14" ht="15.75" x14ac:dyDescent="0.3">
      <c r="D7" s="8">
        <v>4</v>
      </c>
      <c r="E7" s="2" t="s">
        <v>22</v>
      </c>
      <c r="F7" s="2">
        <v>9992698922.5799999</v>
      </c>
      <c r="G7" s="9">
        <v>7228855543.751771</v>
      </c>
    </row>
    <row r="8" spans="4:14" ht="15.75" x14ac:dyDescent="0.3">
      <c r="D8" s="8">
        <v>5</v>
      </c>
      <c r="E8" s="2" t="s">
        <v>21</v>
      </c>
      <c r="F8" s="2">
        <v>5416599999.6700001</v>
      </c>
      <c r="G8" s="9">
        <v>3918442778.9995632</v>
      </c>
    </row>
    <row r="9" spans="4:14" ht="15.75" x14ac:dyDescent="0.3">
      <c r="D9" s="8">
        <v>6</v>
      </c>
      <c r="E9" s="2" t="s">
        <v>20</v>
      </c>
      <c r="F9" s="2">
        <v>591670011.03999996</v>
      </c>
      <c r="G9" s="9">
        <v>428022206.26435894</v>
      </c>
    </row>
    <row r="10" spans="4:14" ht="15.75" x14ac:dyDescent="0.3">
      <c r="D10" s="8">
        <v>7</v>
      </c>
      <c r="E10" s="2" t="s">
        <v>19</v>
      </c>
      <c r="F10" s="2">
        <v>5409676297.0100002</v>
      </c>
      <c r="G10" s="9">
        <v>3913434077.4720984</v>
      </c>
    </row>
    <row r="11" spans="4:14" ht="15.75" x14ac:dyDescent="0.3">
      <c r="D11" s="8">
        <v>8</v>
      </c>
      <c r="E11" s="2" t="s">
        <v>18</v>
      </c>
      <c r="F11" s="2">
        <v>1059061787.21</v>
      </c>
      <c r="G11" s="9">
        <v>766139831.7875092</v>
      </c>
    </row>
    <row r="12" spans="4:14" ht="15.75" x14ac:dyDescent="0.3">
      <c r="D12" s="8">
        <v>9</v>
      </c>
      <c r="E12" s="2" t="s">
        <v>17</v>
      </c>
      <c r="F12" s="2">
        <v>3619644666.4099998</v>
      </c>
      <c r="G12" s="9">
        <v>2618500628.9005375</v>
      </c>
    </row>
    <row r="13" spans="4:14" ht="15.75" x14ac:dyDescent="0.3">
      <c r="D13" s="8">
        <v>10</v>
      </c>
      <c r="E13" s="2" t="s">
        <v>16</v>
      </c>
      <c r="F13" s="2">
        <v>3360806728.4200001</v>
      </c>
      <c r="G13" s="9">
        <v>2431253712.1797457</v>
      </c>
    </row>
    <row r="14" spans="4:14" ht="15.75" x14ac:dyDescent="0.3">
      <c r="D14" s="8">
        <v>11</v>
      </c>
      <c r="E14" s="2" t="s">
        <v>15</v>
      </c>
      <c r="F14" s="2">
        <v>1099882486.23</v>
      </c>
      <c r="G14" s="9">
        <v>795670085.69556558</v>
      </c>
    </row>
    <row r="15" spans="4:14" ht="15.75" x14ac:dyDescent="0.3">
      <c r="D15" s="8">
        <v>12</v>
      </c>
      <c r="E15" s="2" t="s">
        <v>14</v>
      </c>
      <c r="F15" s="2">
        <v>1732682547.3699999</v>
      </c>
      <c r="G15" s="9">
        <v>1253446334.6848912</v>
      </c>
    </row>
    <row r="16" spans="4:14" ht="15.75" x14ac:dyDescent="0.3">
      <c r="D16" s="8">
        <v>13</v>
      </c>
      <c r="E16" s="2" t="s">
        <v>13</v>
      </c>
      <c r="F16" s="2">
        <v>3894004058.1700001</v>
      </c>
      <c r="G16" s="9">
        <v>2816975978.3001943</v>
      </c>
    </row>
    <row r="17" spans="4:7" ht="15.75" x14ac:dyDescent="0.3">
      <c r="D17" s="8">
        <v>14</v>
      </c>
      <c r="E17" s="2" t="s">
        <v>12</v>
      </c>
      <c r="F17" s="2">
        <v>0</v>
      </c>
      <c r="G17" s="9">
        <v>0</v>
      </c>
    </row>
    <row r="18" spans="4:7" ht="15.75" x14ac:dyDescent="0.3">
      <c r="D18" s="8">
        <v>15</v>
      </c>
      <c r="E18" s="2" t="s">
        <v>11</v>
      </c>
      <c r="F18" s="2">
        <v>295487083.19999999</v>
      </c>
      <c r="G18" s="9">
        <v>213759411.35088864</v>
      </c>
    </row>
    <row r="19" spans="4:7" ht="15.75" x14ac:dyDescent="0.3">
      <c r="D19" s="8">
        <v>16</v>
      </c>
      <c r="E19" s="2" t="s">
        <v>10</v>
      </c>
      <c r="F19" s="2">
        <v>630013530.74000001</v>
      </c>
      <c r="G19" s="9">
        <v>455760434.65468621</v>
      </c>
    </row>
    <row r="20" spans="4:7" ht="15.75" x14ac:dyDescent="0.3">
      <c r="D20" s="8">
        <v>17</v>
      </c>
      <c r="E20" s="2" t="s">
        <v>9</v>
      </c>
      <c r="F20" s="2">
        <v>917375580.14999998</v>
      </c>
      <c r="G20" s="9">
        <v>663642085.05119526</v>
      </c>
    </row>
    <row r="21" spans="4:7" ht="15.75" x14ac:dyDescent="0.3">
      <c r="D21" s="8">
        <v>18</v>
      </c>
      <c r="E21" s="2" t="s">
        <v>8</v>
      </c>
      <c r="F21" s="2">
        <v>0</v>
      </c>
      <c r="G21" s="9">
        <v>0</v>
      </c>
    </row>
    <row r="22" spans="4:7" ht="15.75" x14ac:dyDescent="0.3">
      <c r="D22" s="8">
        <v>19</v>
      </c>
      <c r="E22" s="2" t="s">
        <v>7</v>
      </c>
      <c r="F22" s="2">
        <v>250448101.89999998</v>
      </c>
      <c r="G22" s="9">
        <v>181177594.14835694</v>
      </c>
    </row>
    <row r="23" spans="4:7" ht="15.75" x14ac:dyDescent="0.3">
      <c r="D23" s="8">
        <v>20</v>
      </c>
      <c r="E23" s="2" t="s">
        <v>6</v>
      </c>
      <c r="F23" s="2">
        <v>768030644.21000004</v>
      </c>
      <c r="G23" s="9">
        <v>555603908.73212099</v>
      </c>
    </row>
    <row r="24" spans="4:7" ht="15.75" x14ac:dyDescent="0.3">
      <c r="D24" s="8">
        <v>21</v>
      </c>
      <c r="E24" s="2" t="s">
        <v>5</v>
      </c>
      <c r="F24" s="2">
        <v>1219610178.1399999</v>
      </c>
      <c r="G24" s="9">
        <v>882282741.20633006</v>
      </c>
    </row>
    <row r="25" spans="4:7" ht="15.75" x14ac:dyDescent="0.3">
      <c r="D25" s="8">
        <v>22</v>
      </c>
      <c r="E25" s="2" t="s">
        <v>4</v>
      </c>
      <c r="F25" s="2">
        <v>868014544.57999992</v>
      </c>
      <c r="G25" s="9">
        <v>627933634.47242057</v>
      </c>
    </row>
    <row r="26" spans="4:7" ht="15.75" x14ac:dyDescent="0.3">
      <c r="D26" s="8">
        <v>23</v>
      </c>
      <c r="E26" s="2" t="s">
        <v>3</v>
      </c>
      <c r="F26" s="2">
        <v>12166820539.587502</v>
      </c>
      <c r="G26" s="9">
        <v>7045444766.591259</v>
      </c>
    </row>
    <row r="27" spans="4:7" ht="15.75" x14ac:dyDescent="0.3">
      <c r="D27" s="8">
        <v>24</v>
      </c>
      <c r="E27" s="2" t="s">
        <v>2</v>
      </c>
      <c r="F27" s="2">
        <v>1323838308.8757002</v>
      </c>
      <c r="G27" s="9">
        <v>957682801.44242072</v>
      </c>
    </row>
    <row r="28" spans="4:7" ht="16.5" thickBot="1" x14ac:dyDescent="0.35">
      <c r="D28" s="10">
        <v>25</v>
      </c>
      <c r="E28" s="1" t="s">
        <v>1</v>
      </c>
      <c r="F28" s="1">
        <v>3769967261.8330226</v>
      </c>
      <c r="G28" s="9">
        <v>2727246057.5073571</v>
      </c>
    </row>
    <row r="29" spans="4:7" ht="16.5" thickBot="1" x14ac:dyDescent="0.35">
      <c r="D29" s="11"/>
      <c r="E29" s="12" t="s">
        <v>0</v>
      </c>
      <c r="F29" s="12">
        <f>SUM(F4:F28)</f>
        <v>69216886493.01622</v>
      </c>
      <c r="G29" s="13">
        <f>SUM(G4:G28)</f>
        <v>48316245451.574638</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November 2021 GenCo Sheet </vt:lpstr>
      <vt:lpstr>November 2021 GenCo Sheet  (2)</vt:lpstr>
      <vt:lpstr>'November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2022-04-08T15:01:32Z</cp:lastPrinted>
  <dcterms:created xsi:type="dcterms:W3CDTF">2022-04-02T19:35:48Z</dcterms:created>
  <dcterms:modified xsi:type="dcterms:W3CDTF">2022-04-08T15:01:48Z</dcterms:modified>
</cp:coreProperties>
</file>