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October 2021 GenCo Sheet " sheetId="1" r:id="rId1"/>
    <sheet name="October 2021 GenCo Sheet  (2)" sheetId="2" r:id="rId2"/>
  </sheets>
  <definedNames>
    <definedName name="_xlnm.Print_Area" localSheetId="0">'October 2021 GenCo Sheet '!$C$2:$K$68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H30" i="1"/>
  <c r="G30" i="1"/>
  <c r="F30" i="1"/>
  <c r="J29" i="1"/>
  <c r="J28" i="1"/>
  <c r="J27" i="1"/>
  <c r="J25" i="1"/>
  <c r="J24" i="1"/>
  <c r="J20" i="1"/>
  <c r="J19" i="1"/>
  <c r="J17" i="1"/>
  <c r="J16" i="1"/>
  <c r="J14" i="1"/>
  <c r="J13" i="1"/>
  <c r="J12" i="1"/>
  <c r="J11" i="1"/>
  <c r="J10" i="1"/>
  <c r="J9" i="1"/>
  <c r="J8" i="1"/>
  <c r="J7" i="1"/>
  <c r="J6" i="1"/>
  <c r="I30" i="1"/>
  <c r="G28" i="2" l="1"/>
  <c r="J5" i="1"/>
</calcChain>
</file>

<file path=xl/sharedStrings.xml><?xml version="1.0" encoding="utf-8"?>
<sst xmlns="http://schemas.openxmlformats.org/spreadsheetml/2006/main" count="68" uniqueCount="40">
  <si>
    <t>OCTOBER 2021 CYCLE PAYMENT TO GENCOS BASED ON RECEIPTS FROM DISCOS</t>
  </si>
  <si>
    <t>S/N</t>
  </si>
  <si>
    <t>GENCOS</t>
  </si>
  <si>
    <t>GenCo Invoices (N)</t>
  </si>
  <si>
    <t>Market Payments (N)</t>
  </si>
  <si>
    <t>Total Payments (N)</t>
  </si>
  <si>
    <t>% of Payment</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</si>
  <si>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</si>
  <si>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</si>
  <si>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</si>
  <si>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</si>
  <si>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</si>
  <si>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</si>
  <si>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</si>
  <si>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</si>
  <si>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</si>
  <si>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</si>
  <si>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</si>
  <si>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</si>
  <si>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</si>
  <si>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</si>
  <si>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</si>
  <si>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</si>
  <si>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</si>
  <si>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</si>
  <si>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</si>
  <si>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</si>
  <si>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</si>
  <si>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</si>
  <si>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</si>
  <si>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</si>
  <si>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</si>
  <si>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TOTAL</t>
  </si>
  <si>
    <t>PAF Payments (N)/ Budgetary Appropriation (N)/ PSRO (N)</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</si>
  <si>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</si>
  <si>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</si>
  <si>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</si>
  <si>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70.06% settlement of GENCOS Invoice for October 2021 Cycle </t>
    </r>
  </si>
  <si>
    <t xml:space="preserve">OCTOBER 2021 CYCLE PAYMENT TO GENCOS </t>
  </si>
  <si>
    <t>*Additional payment from others sources of funding shall be utilized to make top-up payments to GENCOS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</si>
</sst>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1"/>
      <color theme="1"/>
      <name val="Calibri"/>
      <family val="2"/>
      <scheme val="minor"/>
    </font>
    <font>
      <b/>
      <sz val="12"/>
      <color theme="1"/>
      <name val="ClearviewATT LT"/>
      <family val="2"/>
    </font>
    <font>
      <sz val="12"/>
      <color theme="1"/>
      <name val="ClearviewATT"/>
      <family val="2"/>
    </font>
    <font>
      <sz val="12"/>
      <color theme="1"/>
      <name val="Calibri"/>
      <family val="2"/>
      <scheme val="minor"/>
    </font>
    <font>
      <b/>
      <sz val="12"/>
      <color theme="1"/>
      <name val="ClearviewATT"/>
      <family val="2"/>
    </font>
    <font>
      <b/>
      <sz val="12"/>
      <color rgb="FFFF0000"/>
      <name val="ClearviewATT LT"/>
      <family val="2"/>
    </font>
    <font>
      <sz val="12"/>
      <color rgb="FFFF0000"/>
      <name val="ClearviewAT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indexed="64"/>
      </left>
      <right/>
      <top style="medium">
        <color indexed="64"/>
      </top>
      <bottom/>
      <diagonal/>
    </border>
    <border>
      <left/>
      <right/>
      <top style="medium">
        <color indexed="64"/>
      </top>
      <bottom/>
      <diagonal/>
    </border>
    <border>
      <left style="medium">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style="medium">
        <color theme="9" tint="-0.499984740745262"/>
      </right>
      <top style="medium">
        <color theme="9" tint="-0.499984740745262"/>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style="medium">
        <color theme="9" tint="-0.499984740745262"/>
      </left>
      <right style="thin">
        <color indexed="64"/>
      </right>
      <top style="thin">
        <color indexed="64"/>
      </top>
      <bottom/>
      <diagonal/>
    </border>
    <border>
      <left style="medium">
        <color theme="9" tint="-0.499984740745262"/>
      </left>
      <right style="thin">
        <color indexed="64"/>
      </right>
      <top style="medium">
        <color indexed="64"/>
      </top>
      <bottom style="medium">
        <color theme="9" tint="-0.499984740745262"/>
      </bottom>
      <diagonal/>
    </border>
    <border>
      <left style="thin">
        <color indexed="64"/>
      </left>
      <right style="thin">
        <color indexed="64"/>
      </right>
      <top style="medium">
        <color indexed="64"/>
      </top>
      <bottom style="medium">
        <color theme="9" tint="-0.499984740745262"/>
      </bottom>
      <diagonal/>
    </border>
    <border>
      <left style="thin">
        <color indexed="64"/>
      </left>
      <right style="medium">
        <color theme="9" tint="-0.499984740745262"/>
      </right>
      <top style="medium">
        <color indexed="64"/>
      </top>
      <bottom style="medium">
        <color theme="9" tint="-0.499984740745262"/>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3">
    <xf numFmtId="0" fontId="0" fillId="0" borderId="0" xfId="0"/>
    <xf numFmtId="0" fontId="2" fillId="3" borderId="17" xfId="2" applyFont="1" applyFill="1" applyBorder="1" applyAlignment="1">
      <alignment horizontal="center" vertical="center" wrapText="1"/>
    </xf>
    <xf numFmtId="43" fontId="3" fillId="2" borderId="8" xfId="3" applyFont="1" applyFill="1" applyBorder="1"/>
    <xf numFmtId="43" fontId="3" fillId="2" borderId="12" xfId="3" applyFont="1" applyFill="1" applyBorder="1"/>
    <xf numFmtId="0" fontId="2" fillId="3" borderId="4" xfId="2" applyFont="1" applyFill="1" applyBorder="1" applyAlignment="1">
      <alignment vertical="center"/>
    </xf>
    <xf numFmtId="0" fontId="2" fillId="3" borderId="5" xfId="2" applyFont="1" applyFill="1" applyBorder="1" applyAlignment="1">
      <alignment vertical="center"/>
    </xf>
    <xf numFmtId="0" fontId="2" fillId="3" borderId="5" xfId="2" applyFont="1" applyFill="1" applyBorder="1" applyAlignment="1">
      <alignment vertical="center" wrapText="1"/>
    </xf>
    <xf numFmtId="0" fontId="2" fillId="3" borderId="6" xfId="2" applyFont="1" applyFill="1" applyBorder="1" applyAlignment="1">
      <alignment vertical="center" wrapText="1"/>
    </xf>
    <xf numFmtId="43" fontId="3" fillId="3" borderId="14" xfId="3" applyFont="1" applyFill="1" applyBorder="1"/>
    <xf numFmtId="43" fontId="5" fillId="3" borderId="15" xfId="3" applyFont="1" applyFill="1" applyBorder="1"/>
    <xf numFmtId="10" fontId="5" fillId="3" borderId="16" xfId="1" applyNumberFormat="1" applyFont="1" applyFill="1" applyBorder="1"/>
    <xf numFmtId="0" fontId="3" fillId="4" borderId="7" xfId="3" applyNumberFormat="1" applyFont="1" applyFill="1" applyBorder="1" applyAlignment="1">
      <alignment horizontal="center" vertical="center"/>
    </xf>
    <xf numFmtId="43" fontId="3" fillId="4" borderId="8" xfId="3" applyFont="1" applyFill="1" applyBorder="1"/>
    <xf numFmtId="43" fontId="3" fillId="4" borderId="9" xfId="3" applyFont="1" applyFill="1" applyBorder="1"/>
    <xf numFmtId="10" fontId="3" fillId="4" borderId="10" xfId="1" applyNumberFormat="1" applyFont="1" applyFill="1" applyBorder="1"/>
    <xf numFmtId="4" fontId="4" fillId="4" borderId="0" xfId="0" applyNumberFormat="1" applyFont="1" applyFill="1"/>
    <xf numFmtId="0" fontId="3" fillId="4" borderId="11" xfId="3" applyNumberFormat="1" applyFont="1" applyFill="1" applyBorder="1" applyAlignment="1">
      <alignment horizontal="center" vertical="center"/>
    </xf>
    <xf numFmtId="43" fontId="3" fillId="4" borderId="12" xfId="3" applyFont="1" applyFill="1" applyBorder="1"/>
    <xf numFmtId="43" fontId="3" fillId="4" borderId="13" xfId="3" applyFont="1" applyFill="1" applyBorder="1"/>
    <xf numFmtId="0" fontId="2" fillId="2" borderId="20" xfId="2" applyFont="1" applyFill="1" applyBorder="1" applyAlignment="1">
      <alignment vertical="center"/>
    </xf>
    <xf numFmtId="0" fontId="2" fillId="2" borderId="21" xfId="2" applyFont="1" applyFill="1" applyBorder="1" applyAlignment="1">
      <alignment vertical="center"/>
    </xf>
    <xf numFmtId="0" fontId="2" fillId="2" borderId="21" xfId="2" applyFont="1" applyFill="1" applyBorder="1" applyAlignment="1">
      <alignment vertical="center" wrapText="1"/>
    </xf>
    <xf numFmtId="0" fontId="2" fillId="2" borderId="22" xfId="2" applyFont="1" applyFill="1" applyBorder="1" applyAlignment="1">
      <alignment vertical="center" wrapText="1"/>
    </xf>
    <xf numFmtId="0" fontId="3" fillId="2" borderId="23" xfId="3" applyNumberFormat="1" applyFont="1" applyFill="1" applyBorder="1" applyAlignment="1">
      <alignment horizontal="center" vertical="center"/>
    </xf>
    <xf numFmtId="43" fontId="3" fillId="2" borderId="24" xfId="3" applyFont="1" applyFill="1" applyBorder="1"/>
    <xf numFmtId="0" fontId="3" fillId="2" borderId="25" xfId="3" applyNumberFormat="1" applyFont="1" applyFill="1" applyBorder="1" applyAlignment="1">
      <alignment horizontal="center" vertical="center"/>
    </xf>
    <xf numFmtId="43" fontId="3" fillId="2" borderId="26" xfId="3" applyFont="1" applyFill="1" applyBorder="1"/>
    <xf numFmtId="43" fontId="5" fillId="2" borderId="27" xfId="3" applyFont="1" applyFill="1" applyBorder="1"/>
    <xf numFmtId="43" fontId="5" fillId="2" borderId="28" xfId="3" applyFont="1" applyFill="1" applyBorder="1"/>
    <xf numFmtId="0" fontId="2" fillId="0" borderId="0" xfId="0" applyFont="1"/>
    <xf numFmtId="0" fontId="3" fillId="0" borderId="0" xfId="0" applyFont="1"/>
    <xf numFmtId="0" fontId="3" fillId="0" borderId="0" xfId="0" applyFont="1" applyAlignment="1">
      <alignment horizontal="left" vertical="top" wrapText="1"/>
    </xf>
    <xf numFmtId="0" fontId="2" fillId="3" borderId="1"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3" xfId="2"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wrapText="1"/>
    </xf>
    <xf numFmtId="0" fontId="2" fillId="2" borderId="18" xfId="2" applyFont="1" applyFill="1" applyBorder="1" applyAlignment="1">
      <alignment horizontal="center" vertical="center"/>
    </xf>
    <xf numFmtId="0" fontId="2" fillId="2" borderId="19" xfId="2" applyFont="1" applyFill="1" applyBorder="1" applyAlignment="1">
      <alignment horizontal="center" vertical="center"/>
    </xf>
    <xf numFmtId="43" fontId="6" fillId="3" borderId="1" xfId="3" applyFont="1" applyFill="1" applyBorder="1" applyAlignment="1"/>
    <xf numFmtId="43" fontId="7" fillId="3" borderId="2" xfId="3" applyFont="1" applyFill="1" applyBorder="1" applyAlignment="1"/>
    <xf numFmtId="43" fontId="3" fillId="3" borderId="2" xfId="3" applyFont="1" applyFill="1" applyBorder="1" applyAlignment="1"/>
    <xf numFmtId="43" fontId="3" fillId="3" borderId="3" xfId="3" applyFont="1" applyFill="1" applyBorder="1" applyAlignment="1"/>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b="1">
                <a:latin typeface="ClearviewATT LT" panose="020B0506030500020004" pitchFamily="34" charset="0"/>
              </a:rPr>
              <a:t>OCTOBER 2021 GENCOS PAYMENT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'October 2021 GenCo Sheet  (2)'!$F$4</c:f>
              <c:strCache>
                <c:ptCount val="1"/>
                <c:pt idx="0">
                  <c:v>GenCo Invoices (N)</c:v>
                </c:pt>
              </c:strCache>
            </c:strRef>
          </c:tx>
          <c:spPr>
            <a:solidFill>
              <a:schemeClr val="accent1"/>
            </a:solidFill>
            <a:ln>
              <a:noFill/>
            </a:ln>
            <a:effectLst/>
            <a:sp3d/>
          </c:spPr>
          <c:invertIfNegative val="0"/>
          <c:cat>
            <c:strRef>
              <c:f>'October 2021 GenCo Sheet  (2)'!$E$5:$E$27</c:f>
              <c:strCache>
                <c:ptCount val="23"/>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OMOTOSHO GEN CO. NIPP</c:v>
                </c:pt>
                <c:pt idx="14">
                  <c:v>SAPELE (OGORODE) NIPP</c:v>
                </c:pt>
                <c:pt idx="15">
                  <c:v>IHOVOR</c:v>
                </c:pt>
                <c:pt idx="16">
                  <c:v>IBOM</c:v>
                </c:pt>
                <c:pt idx="17">
                  <c:v>OMOKU (FIPL)</c:v>
                </c:pt>
                <c:pt idx="18">
                  <c:v>RIVERS IPP (FIPL)</c:v>
                </c:pt>
                <c:pt idx="19">
                  <c:v>TRANS AMADI (FIPL)</c:v>
                </c:pt>
                <c:pt idx="20">
                  <c:v>AZURA POWER (NAIRA)</c:v>
                </c:pt>
                <c:pt idx="21">
                  <c:v>SHELL (AFAM VI)</c:v>
                </c:pt>
                <c:pt idx="22">
                  <c:v>AGIP (OKPAI)</c:v>
                </c:pt>
              </c:strCache>
            </c:strRef>
          </c:cat>
          <c:val>
            <c:numRef>
              <c:f>'October 2021 GenCo Sheet  (2)'!$F$5:$F$27</c:f>
              <c:numCache>
                <c:formatCode>_(* #,##0.00_);_(* \(#,##0.00\);_(* "-"??_);_(@_)</c:formatCode>
                <c:ptCount val="23"/>
                <c:pt idx="0">
                  <c:v>2655564517.6599998</c:v>
                </c:pt>
                <c:pt idx="1">
                  <c:v>4785995237.8699999</c:v>
                </c:pt>
                <c:pt idx="2">
                  <c:v>4398026399</c:v>
                </c:pt>
                <c:pt idx="3">
                  <c:v>8317379175.9799995</c:v>
                </c:pt>
                <c:pt idx="4">
                  <c:v>5070149655.6099997</c:v>
                </c:pt>
                <c:pt idx="5">
                  <c:v>847787379.01999998</c:v>
                </c:pt>
                <c:pt idx="6">
                  <c:v>3615929865.27</c:v>
                </c:pt>
                <c:pt idx="7">
                  <c:v>991857758.58000004</c:v>
                </c:pt>
                <c:pt idx="8">
                  <c:v>3583373506.4099998</c:v>
                </c:pt>
                <c:pt idx="9">
                  <c:v>3714446039.8499999</c:v>
                </c:pt>
                <c:pt idx="10">
                  <c:v>235965176.86000001</c:v>
                </c:pt>
                <c:pt idx="11">
                  <c:v>1583503725.6800001</c:v>
                </c:pt>
                <c:pt idx="12">
                  <c:v>4282036662.4500003</c:v>
                </c:pt>
                <c:pt idx="13">
                  <c:v>228404949.92000002</c:v>
                </c:pt>
                <c:pt idx="14">
                  <c:v>477499775.31999999</c:v>
                </c:pt>
                <c:pt idx="15">
                  <c:v>264013091.56999999</c:v>
                </c:pt>
                <c:pt idx="16">
                  <c:v>86080183.789999992</c:v>
                </c:pt>
                <c:pt idx="17">
                  <c:v>727359523.39999998</c:v>
                </c:pt>
                <c:pt idx="18">
                  <c:v>1536369083.1399999</c:v>
                </c:pt>
                <c:pt idx="19">
                  <c:v>1113985096.1399999</c:v>
                </c:pt>
                <c:pt idx="20">
                  <c:v>14828282649.908398</c:v>
                </c:pt>
                <c:pt idx="21">
                  <c:v>2158299521.8991995</c:v>
                </c:pt>
                <c:pt idx="22">
                  <c:v>4423851342.4447126</c:v>
                </c:pt>
              </c:numCache>
            </c:numRef>
          </c:val>
        </c:ser>
        <c:ser>
          <c:idx val="1"/>
          <c:order val="1"/>
          <c:tx>
            <c:strRef>
              <c:f>'October 2021 GenCo Sheet  (2)'!$G$4</c:f>
              <c:strCache>
                <c:ptCount val="1"/>
                <c:pt idx="0">
                  <c:v>Total Payments (N)</c:v>
                </c:pt>
              </c:strCache>
            </c:strRef>
          </c:tx>
          <c:spPr>
            <a:solidFill>
              <a:schemeClr val="accent2"/>
            </a:solidFill>
            <a:ln>
              <a:noFill/>
            </a:ln>
            <a:effectLst/>
            <a:sp3d/>
          </c:spPr>
          <c:invertIfNegative val="0"/>
          <c:cat>
            <c:strRef>
              <c:f>'October 2021 GenCo Sheet  (2)'!$E$5:$E$27</c:f>
              <c:strCache>
                <c:ptCount val="23"/>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OMOTOSHO GEN CO. NIPP</c:v>
                </c:pt>
                <c:pt idx="14">
                  <c:v>SAPELE (OGORODE) NIPP</c:v>
                </c:pt>
                <c:pt idx="15">
                  <c:v>IHOVOR</c:v>
                </c:pt>
                <c:pt idx="16">
                  <c:v>IBOM</c:v>
                </c:pt>
                <c:pt idx="17">
                  <c:v>OMOKU (FIPL)</c:v>
                </c:pt>
                <c:pt idx="18">
                  <c:v>RIVERS IPP (FIPL)</c:v>
                </c:pt>
                <c:pt idx="19">
                  <c:v>TRANS AMADI (FIPL)</c:v>
                </c:pt>
                <c:pt idx="20">
                  <c:v>AZURA POWER (NAIRA)</c:v>
                </c:pt>
                <c:pt idx="21">
                  <c:v>SHELL (AFAM VI)</c:v>
                </c:pt>
                <c:pt idx="22">
                  <c:v>AGIP (OKPAI)</c:v>
                </c:pt>
              </c:strCache>
            </c:strRef>
          </c:cat>
          <c:val>
            <c:numRef>
              <c:f>'October 2021 GenCo Sheet  (2)'!$G$5:$G$27</c:f>
              <c:numCache>
                <c:formatCode>_(* #,##0.00_);_(* \(#,##0.00\);_(* "-"??_);_(@_)</c:formatCode>
                <c:ptCount val="23"/>
                <c:pt idx="0">
                  <c:v>1860384572.7215233</c:v>
                </c:pt>
                <c:pt idx="1">
                  <c:v>3352880958.6210942</c:v>
                </c:pt>
                <c:pt idx="2">
                  <c:v>3081085173.6832719</c:v>
                </c:pt>
                <c:pt idx="3">
                  <c:v>5826830341.1823072</c:v>
                </c:pt>
                <c:pt idx="4">
                  <c:v>3551948423.003387</c:v>
                </c:pt>
                <c:pt idx="5">
                  <c:v>593926658.67768538</c:v>
                </c:pt>
                <c:pt idx="6">
                  <c:v>2533178950.3344336</c:v>
                </c:pt>
                <c:pt idx="7">
                  <c:v>694856728.24938405</c:v>
                </c:pt>
                <c:pt idx="8">
                  <c:v>2510371239.4449611</c:v>
                </c:pt>
                <c:pt idx="9">
                  <c:v>2602195526.7095656</c:v>
                </c:pt>
                <c:pt idx="10">
                  <c:v>165307968.15912813</c:v>
                </c:pt>
                <c:pt idx="11">
                  <c:v>1109340738.1033936</c:v>
                </c:pt>
                <c:pt idx="12">
                  <c:v>2999827303.6384506</c:v>
                </c:pt>
                <c:pt idx="13">
                  <c:v>160011569.04251274</c:v>
                </c:pt>
                <c:pt idx="14">
                  <c:v>334517655.12595898</c:v>
                </c:pt>
                <c:pt idx="15">
                  <c:v>184957239.51988289</c:v>
                </c:pt>
                <c:pt idx="16">
                  <c:v>60304407.923427761</c:v>
                </c:pt>
                <c:pt idx="17">
                  <c:v>509559616.10294789</c:v>
                </c:pt>
                <c:pt idx="18">
                  <c:v>1076320052.204401</c:v>
                </c:pt>
                <c:pt idx="19">
                  <c:v>780414361.36024606</c:v>
                </c:pt>
                <c:pt idx="20">
                  <c:v>7131954457.9226046</c:v>
                </c:pt>
                <c:pt idx="21">
                  <c:v>1512020177.6877322</c:v>
                </c:pt>
                <c:pt idx="22">
                  <c:v>3099177118.3739185</c:v>
                </c:pt>
              </c:numCache>
            </c:numRef>
          </c:val>
        </c:ser>
        <c:dLbls>
          <c:showLegendKey val="0"/>
          <c:showVal val="0"/>
          <c:showCatName val="0"/>
          <c:showSerName val="0"/>
          <c:showPercent val="0"/>
          <c:showBubbleSize val="0"/>
        </c:dLbls>
        <c:gapWidth val="150"/>
        <c:shape val="box"/>
        <c:axId val="446725440"/>
        <c:axId val="446727400"/>
        <c:axId val="0"/>
      </c:bar3DChart>
      <c:catAx>
        <c:axId val="44672544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crossAx val="446727400"/>
        <c:crosses val="autoZero"/>
        <c:auto val="1"/>
        <c:lblAlgn val="ctr"/>
        <c:lblOffset val="100"/>
        <c:noMultiLvlLbl val="0"/>
      </c:catAx>
      <c:valAx>
        <c:axId val="446727400"/>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725440"/>
        <c:crosses val="autoZero"/>
        <c:crossBetween val="between"/>
        <c:minorUnit val="50000000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2098</xdr:colOff>
      <xdr:row>31</xdr:row>
      <xdr:rowOff>59532</xdr:rowOff>
    </xdr:from>
    <xdr:to>
      <xdr:col>9</xdr:col>
      <xdr:colOff>966106</xdr:colOff>
      <xdr:row>56</xdr:row>
      <xdr:rowOff>169071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J66"/>
  <sheetViews>
    <sheetView showGridLines="0" tabSelected="1" view="pageBreakPreview" topLeftCell="B26" zoomScale="60" zoomScaleNormal="70" workbookViewId="0">
      <pane xSplit="4" topLeftCell="F1" activePane="topRight" state="frozen"/>
      <selection activeCell="B22" sqref="B22"/>
      <selection pane="topRight" activeCell="Q40" sqref="Q40"/>
    </sheetView>
  </sheetViews>
  <sheetFormatPr defaultRowHeight="15" x14ac:dyDescent="0.25"/>
  <cols>
    <col min="5" max="5" width="36.140625" customWidth="1"/>
    <col min="6" max="6" width="24" bestFit="1" customWidth="1"/>
    <col min="7" max="7" width="24" customWidth="1"/>
    <col min="8" max="8" width="24" bestFit="1" customWidth="1"/>
    <col min="9" max="9" width="25.7109375" customWidth="1"/>
    <col min="10" max="10" width="17.28515625" customWidth="1"/>
  </cols>
  <sheetData>
    <row r="2" spans="4:10" ht="15.75" thickBot="1" x14ac:dyDescent="0.3"/>
    <row r="3" spans="4:10" ht="18" thickBot="1" x14ac:dyDescent="0.3">
      <c r="D3" s="32" t="s">
        <v>38</v>
      </c>
      <c r="E3" s="33"/>
      <c r="F3" s="33"/>
      <c r="G3" s="33"/>
      <c r="H3" s="33"/>
      <c r="I3" s="33"/>
      <c r="J3" s="34"/>
    </row>
    <row r="4" spans="4:10" ht="69" x14ac:dyDescent="0.25">
      <c r="D4" s="4" t="s">
        <v>1</v>
      </c>
      <c r="E4" s="5" t="s">
        <v>2</v>
      </c>
      <c r="F4" s="6" t="s">
        <v>3</v>
      </c>
      <c r="G4" s="6" t="s">
        <v>4</v>
      </c>
      <c r="H4" s="1" t="s">
        <v>33</v>
      </c>
      <c r="I4" s="6" t="s">
        <v>5</v>
      </c>
      <c r="J4" s="7" t="s">
        <v>6</v>
      </c>
    </row>
    <row r="5" spans="4:10" ht="17.25" x14ac:dyDescent="0.35">
      <c r="D5" s="11">
        <v>1</v>
      </c>
      <c r="E5" s="12" t="s">
        <v>7</v>
      </c>
      <c r="F5" s="12">
        <v>2655564517.6599998</v>
      </c>
      <c r="G5" s="12">
        <v>1594404671.9980764</v>
      </c>
      <c r="H5" s="13">
        <v>265979900.72344685</v>
      </c>
      <c r="I5" s="13">
        <v>1860384572.7215233</v>
      </c>
      <c r="J5" s="14">
        <f t="shared" ref="J5:J14" si="0">I5/F5</f>
        <v>0.70056086393292971</v>
      </c>
    </row>
    <row r="6" spans="4:10" ht="17.25" x14ac:dyDescent="0.35">
      <c r="D6" s="11">
        <v>2</v>
      </c>
      <c r="E6" s="12" t="s">
        <v>8</v>
      </c>
      <c r="F6" s="12">
        <v>4785995237.8699999</v>
      </c>
      <c r="G6" s="12">
        <v>2873518273.2990069</v>
      </c>
      <c r="H6" s="13">
        <v>479362685.32208729</v>
      </c>
      <c r="I6" s="13">
        <v>3352880958.6210942</v>
      </c>
      <c r="J6" s="14">
        <f t="shared" si="0"/>
        <v>0.7005608639329296</v>
      </c>
    </row>
    <row r="7" spans="4:10" ht="17.25" x14ac:dyDescent="0.35">
      <c r="D7" s="11">
        <v>3</v>
      </c>
      <c r="E7" s="12" t="s">
        <v>9</v>
      </c>
      <c r="F7" s="12">
        <v>4398026399</v>
      </c>
      <c r="G7" s="12">
        <v>2640581236.6838813</v>
      </c>
      <c r="H7" s="13">
        <v>440503936.9993906</v>
      </c>
      <c r="I7" s="13">
        <v>3081085173.6832719</v>
      </c>
      <c r="J7" s="14">
        <f t="shared" si="0"/>
        <v>0.70056086393292971</v>
      </c>
    </row>
    <row r="8" spans="4:10" ht="17.25" x14ac:dyDescent="0.35">
      <c r="D8" s="11">
        <v>4</v>
      </c>
      <c r="E8" s="12" t="s">
        <v>10</v>
      </c>
      <c r="F8" s="12">
        <v>8317379175.9799995</v>
      </c>
      <c r="G8" s="12">
        <v>4993766157.3545332</v>
      </c>
      <c r="H8" s="13">
        <v>833064183.82777405</v>
      </c>
      <c r="I8" s="13">
        <v>5826830341.1823072</v>
      </c>
      <c r="J8" s="14">
        <f t="shared" si="0"/>
        <v>0.70056086393292971</v>
      </c>
    </row>
    <row r="9" spans="4:10" ht="17.25" x14ac:dyDescent="0.35">
      <c r="D9" s="11">
        <v>5</v>
      </c>
      <c r="E9" s="12" t="s">
        <v>11</v>
      </c>
      <c r="F9" s="12">
        <v>5070149655.6099997</v>
      </c>
      <c r="G9" s="12">
        <v>3044124985.4314494</v>
      </c>
      <c r="H9" s="13">
        <v>507823437.57193756</v>
      </c>
      <c r="I9" s="13">
        <v>3551948423.003387</v>
      </c>
      <c r="J9" s="14">
        <f t="shared" si="0"/>
        <v>0.7005608639329296</v>
      </c>
    </row>
    <row r="10" spans="4:10" ht="17.25" x14ac:dyDescent="0.35">
      <c r="D10" s="11">
        <v>6</v>
      </c>
      <c r="E10" s="12" t="s">
        <v>12</v>
      </c>
      <c r="F10" s="12">
        <v>847787379.01999998</v>
      </c>
      <c r="G10" s="12">
        <v>509012734.95007455</v>
      </c>
      <c r="H10" s="13">
        <v>84913923.727610826</v>
      </c>
      <c r="I10" s="13">
        <v>593926658.67768538</v>
      </c>
      <c r="J10" s="14">
        <f t="shared" si="0"/>
        <v>0.70056086393292982</v>
      </c>
    </row>
    <row r="11" spans="4:10" ht="17.25" x14ac:dyDescent="0.35">
      <c r="D11" s="11">
        <v>7</v>
      </c>
      <c r="E11" s="12" t="s">
        <v>13</v>
      </c>
      <c r="F11" s="12">
        <v>3615929865.27</v>
      </c>
      <c r="G11" s="12">
        <v>2171009377.6535416</v>
      </c>
      <c r="H11" s="13">
        <v>362169572.68089199</v>
      </c>
      <c r="I11" s="13">
        <v>2533178950.3344336</v>
      </c>
      <c r="J11" s="14">
        <f t="shared" si="0"/>
        <v>0.70056086393292982</v>
      </c>
    </row>
    <row r="12" spans="4:10" ht="17.25" x14ac:dyDescent="0.35">
      <c r="D12" s="11">
        <v>8</v>
      </c>
      <c r="E12" s="12" t="s">
        <v>14</v>
      </c>
      <c r="F12" s="12">
        <v>991857758.58000004</v>
      </c>
      <c r="G12" s="12">
        <v>595512793.50237465</v>
      </c>
      <c r="H12" s="13">
        <v>99343934.747009397</v>
      </c>
      <c r="I12" s="13">
        <v>694856728.24938405</v>
      </c>
      <c r="J12" s="14">
        <f t="shared" si="0"/>
        <v>0.70056086393292971</v>
      </c>
    </row>
    <row r="13" spans="4:10" ht="17.25" x14ac:dyDescent="0.35">
      <c r="D13" s="11">
        <v>9</v>
      </c>
      <c r="E13" s="12" t="s">
        <v>15</v>
      </c>
      <c r="F13" s="12">
        <v>3583373506.4099998</v>
      </c>
      <c r="G13" s="12">
        <v>2151462493.9968152</v>
      </c>
      <c r="H13" s="13">
        <v>358908745.44814587</v>
      </c>
      <c r="I13" s="13">
        <v>2510371239.4449611</v>
      </c>
      <c r="J13" s="14">
        <f t="shared" si="0"/>
        <v>0.70056086393292971</v>
      </c>
    </row>
    <row r="14" spans="4:10" ht="17.25" x14ac:dyDescent="0.35">
      <c r="D14" s="11">
        <v>10</v>
      </c>
      <c r="E14" s="12" t="s">
        <v>16</v>
      </c>
      <c r="F14" s="12">
        <v>3714446039.8499999</v>
      </c>
      <c r="G14" s="12">
        <v>2230158627.4545364</v>
      </c>
      <c r="H14" s="13">
        <v>372036899.2550292</v>
      </c>
      <c r="I14" s="13">
        <v>2602195526.7095656</v>
      </c>
      <c r="J14" s="14">
        <f t="shared" si="0"/>
        <v>0.70056086393292982</v>
      </c>
    </row>
    <row r="15" spans="4:10" ht="17.25" x14ac:dyDescent="0.35">
      <c r="D15" s="11">
        <v>11</v>
      </c>
      <c r="E15" s="12" t="s">
        <v>17</v>
      </c>
      <c r="F15" s="12">
        <v>235965176.86000001</v>
      </c>
      <c r="G15" s="12">
        <v>141673824.12006059</v>
      </c>
      <c r="H15" s="13">
        <v>23634144.039067537</v>
      </c>
      <c r="I15" s="13">
        <v>165307968.15912813</v>
      </c>
      <c r="J15" s="14">
        <v>0</v>
      </c>
    </row>
    <row r="16" spans="4:10" ht="17.25" x14ac:dyDescent="0.35">
      <c r="D16" s="11">
        <v>12</v>
      </c>
      <c r="E16" s="12" t="s">
        <v>18</v>
      </c>
      <c r="F16" s="12">
        <v>1583503725.6800001</v>
      </c>
      <c r="G16" s="12">
        <v>950737864.42036021</v>
      </c>
      <c r="H16" s="13">
        <v>158602873.68303323</v>
      </c>
      <c r="I16" s="13">
        <v>1109340738.1033936</v>
      </c>
      <c r="J16" s="14">
        <f>I16/F16</f>
        <v>0.7005608639329296</v>
      </c>
    </row>
    <row r="17" spans="4:10" ht="17.25" x14ac:dyDescent="0.35">
      <c r="D17" s="11">
        <v>13</v>
      </c>
      <c r="E17" s="12" t="s">
        <v>19</v>
      </c>
      <c r="F17" s="12">
        <v>4282036662.4500003</v>
      </c>
      <c r="G17" s="12">
        <v>2570940835.6959567</v>
      </c>
      <c r="H17" s="13">
        <v>428886467.94249392</v>
      </c>
      <c r="I17" s="13">
        <v>2999827303.6384506</v>
      </c>
      <c r="J17" s="14">
        <f>I17/F17</f>
        <v>0.7005608639329296</v>
      </c>
    </row>
    <row r="18" spans="4:10" ht="17.25" x14ac:dyDescent="0.35">
      <c r="D18" s="11">
        <v>14</v>
      </c>
      <c r="E18" s="12" t="s">
        <v>20</v>
      </c>
      <c r="F18" s="12">
        <v>0</v>
      </c>
      <c r="G18" s="12">
        <v>0</v>
      </c>
      <c r="H18" s="13">
        <v>0</v>
      </c>
      <c r="I18" s="13">
        <v>0</v>
      </c>
      <c r="J18" s="14">
        <v>0</v>
      </c>
    </row>
    <row r="19" spans="4:10" ht="17.25" x14ac:dyDescent="0.35">
      <c r="D19" s="11">
        <v>15</v>
      </c>
      <c r="E19" s="12" t="s">
        <v>21</v>
      </c>
      <c r="F19" s="12">
        <v>228404949.92000002</v>
      </c>
      <c r="G19" s="12">
        <v>137134653.23027804</v>
      </c>
      <c r="H19" s="13">
        <v>22876915.8122347</v>
      </c>
      <c r="I19" s="13">
        <v>160011569.04251274</v>
      </c>
      <c r="J19" s="14">
        <f>I19/F19</f>
        <v>0.70056086393292971</v>
      </c>
    </row>
    <row r="20" spans="4:10" ht="17.25" x14ac:dyDescent="0.35">
      <c r="D20" s="11">
        <v>16</v>
      </c>
      <c r="E20" s="12" t="s">
        <v>22</v>
      </c>
      <c r="F20" s="12">
        <v>477499775.31999999</v>
      </c>
      <c r="G20" s="12">
        <v>286691536.80329257</v>
      </c>
      <c r="H20" s="13">
        <v>47826118.322666407</v>
      </c>
      <c r="I20" s="13">
        <v>334517655.12595898</v>
      </c>
      <c r="J20" s="14">
        <f>I20/F20</f>
        <v>0.7005608639329296</v>
      </c>
    </row>
    <row r="21" spans="4:10" ht="17.25" x14ac:dyDescent="0.35">
      <c r="D21" s="11">
        <v>17</v>
      </c>
      <c r="E21" s="12" t="s">
        <v>23</v>
      </c>
      <c r="F21" s="12">
        <v>264013091.56999999</v>
      </c>
      <c r="G21" s="12">
        <v>158513831.56707725</v>
      </c>
      <c r="H21" s="13">
        <v>26443407.952805638</v>
      </c>
      <c r="I21" s="13">
        <v>184957239.51988289</v>
      </c>
      <c r="J21" s="14">
        <v>0</v>
      </c>
    </row>
    <row r="22" spans="4:10" ht="17.25" x14ac:dyDescent="0.35">
      <c r="D22" s="11">
        <v>18</v>
      </c>
      <c r="E22" s="12" t="s">
        <v>24</v>
      </c>
      <c r="F22" s="12">
        <v>0</v>
      </c>
      <c r="G22" s="12">
        <v>0</v>
      </c>
      <c r="H22" s="13">
        <v>0</v>
      </c>
      <c r="I22" s="13">
        <v>0</v>
      </c>
      <c r="J22" s="14">
        <v>0</v>
      </c>
    </row>
    <row r="23" spans="4:10" ht="17.25" x14ac:dyDescent="0.35">
      <c r="D23" s="11">
        <v>19</v>
      </c>
      <c r="E23" s="12" t="s">
        <v>25</v>
      </c>
      <c r="F23" s="12">
        <v>86080183.789999992</v>
      </c>
      <c r="G23" s="12">
        <v>51682663.436912656</v>
      </c>
      <c r="H23" s="13">
        <v>8621744.4865151048</v>
      </c>
      <c r="I23" s="13">
        <v>60304407.923427761</v>
      </c>
      <c r="J23" s="14">
        <v>0</v>
      </c>
    </row>
    <row r="24" spans="4:10" ht="17.25" x14ac:dyDescent="0.35">
      <c r="D24" s="11">
        <v>20</v>
      </c>
      <c r="E24" s="12" t="s">
        <v>26</v>
      </c>
      <c r="F24" s="12">
        <v>727359523.39999998</v>
      </c>
      <c r="G24" s="15">
        <v>436707681.02939945</v>
      </c>
      <c r="H24" s="15">
        <v>72851935.073548436</v>
      </c>
      <c r="I24" s="13">
        <v>509559616.10294789</v>
      </c>
      <c r="J24" s="14">
        <f>I24/F24</f>
        <v>0.7005608639329296</v>
      </c>
    </row>
    <row r="25" spans="4:10" ht="17.25" x14ac:dyDescent="0.35">
      <c r="D25" s="11">
        <v>21</v>
      </c>
      <c r="E25" s="12" t="s">
        <v>27</v>
      </c>
      <c r="F25" s="12">
        <v>1536369083.1399999</v>
      </c>
      <c r="G25" s="12">
        <v>922438158.73482215</v>
      </c>
      <c r="H25" s="13">
        <v>153881893.46957898</v>
      </c>
      <c r="I25" s="13">
        <v>1076320052.204401</v>
      </c>
      <c r="J25" s="14">
        <f>I25/F25</f>
        <v>0.70056086393292949</v>
      </c>
    </row>
    <row r="26" spans="4:10" ht="17.25" x14ac:dyDescent="0.35">
      <c r="D26" s="11">
        <v>22</v>
      </c>
      <c r="E26" s="12" t="s">
        <v>28</v>
      </c>
      <c r="F26" s="12">
        <v>1113985096.1399999</v>
      </c>
      <c r="G26" s="12">
        <v>668838218.77049458</v>
      </c>
      <c r="H26" s="13">
        <v>111576142.58975148</v>
      </c>
      <c r="I26" s="13">
        <v>780414361.36024606</v>
      </c>
      <c r="J26" s="14">
        <v>0</v>
      </c>
    </row>
    <row r="27" spans="4:10" ht="17.25" x14ac:dyDescent="0.35">
      <c r="D27" s="11">
        <v>23</v>
      </c>
      <c r="E27" s="12" t="s">
        <v>29</v>
      </c>
      <c r="F27" s="12">
        <v>14828282649.908398</v>
      </c>
      <c r="G27" s="12">
        <v>7131954457.9226046</v>
      </c>
      <c r="H27" s="13">
        <v>0</v>
      </c>
      <c r="I27" s="13">
        <v>7131954457.9226046</v>
      </c>
      <c r="J27" s="14">
        <f>I27/F27</f>
        <v>0.48096968653120881</v>
      </c>
    </row>
    <row r="28" spans="4:10" ht="17.25" x14ac:dyDescent="0.35">
      <c r="D28" s="11">
        <v>24</v>
      </c>
      <c r="E28" s="12" t="s">
        <v>30</v>
      </c>
      <c r="F28" s="12">
        <v>2158299521.8991995</v>
      </c>
      <c r="G28" s="12">
        <v>1295846069.0382993</v>
      </c>
      <c r="H28" s="13">
        <v>216174108.6494329</v>
      </c>
      <c r="I28" s="13">
        <v>1512020177.6877322</v>
      </c>
      <c r="J28" s="14">
        <f>I28/F28</f>
        <v>0.7005608639329296</v>
      </c>
    </row>
    <row r="29" spans="4:10" ht="18" thickBot="1" x14ac:dyDescent="0.4">
      <c r="D29" s="16">
        <v>25</v>
      </c>
      <c r="E29" s="17" t="s">
        <v>31</v>
      </c>
      <c r="F29" s="17">
        <v>4423851342.4447126</v>
      </c>
      <c r="G29" s="17">
        <v>2656086569.0561547</v>
      </c>
      <c r="H29" s="18">
        <v>443090549.31776381</v>
      </c>
      <c r="I29" s="13">
        <v>3099177118.3739185</v>
      </c>
      <c r="J29" s="14">
        <f>I29/F29</f>
        <v>0.70056086393292971</v>
      </c>
    </row>
    <row r="30" spans="4:10" ht="18" thickBot="1" x14ac:dyDescent="0.4">
      <c r="D30" s="8"/>
      <c r="E30" s="9" t="s">
        <v>32</v>
      </c>
      <c r="F30" s="9">
        <f>SUM(F5:F29)</f>
        <v>69926160317.772308</v>
      </c>
      <c r="G30" s="9">
        <f t="shared" ref="G30:I30" si="1">SUM(G5:G29)</f>
        <v>40212797716.150002</v>
      </c>
      <c r="H30" s="9">
        <f t="shared" si="1"/>
        <v>5518573521.6422157</v>
      </c>
      <c r="I30" s="9">
        <f t="shared" si="1"/>
        <v>45731371237.792206</v>
      </c>
      <c r="J30" s="10"/>
    </row>
    <row r="31" spans="4:10" ht="21.75" customHeight="1" thickBot="1" x14ac:dyDescent="0.4">
      <c r="D31" s="39" t="s">
        <v>39</v>
      </c>
      <c r="E31" s="40"/>
      <c r="F31" s="41"/>
      <c r="G31" s="41"/>
      <c r="H31" s="41"/>
      <c r="I31" s="41"/>
      <c r="J31" s="42"/>
    </row>
    <row r="59" spans="4:9" s="30" customFormat="1" ht="17.25" x14ac:dyDescent="0.35">
      <c r="D59" s="29" t="s">
        <v>34</v>
      </c>
    </row>
    <row r="60" spans="4:9" s="30" customFormat="1" ht="15.75" customHeight="1" x14ac:dyDescent="0.35">
      <c r="D60" s="35" t="s">
        <v>37</v>
      </c>
      <c r="E60" s="35"/>
      <c r="F60" s="35"/>
      <c r="G60" s="35"/>
      <c r="H60" s="35"/>
      <c r="I60" s="35"/>
    </row>
    <row r="61" spans="4:9" s="30" customFormat="1" ht="3.75" customHeight="1" x14ac:dyDescent="0.35">
      <c r="D61" s="35"/>
      <c r="E61" s="35"/>
      <c r="F61" s="35"/>
      <c r="G61" s="35"/>
      <c r="H61" s="35"/>
      <c r="I61" s="35"/>
    </row>
    <row r="62" spans="4:9" s="30" customFormat="1" ht="17.25" x14ac:dyDescent="0.35">
      <c r="D62" s="35" t="s">
        <v>35</v>
      </c>
      <c r="E62" s="35"/>
      <c r="F62" s="35"/>
      <c r="G62" s="35"/>
      <c r="H62" s="35"/>
      <c r="I62" s="35"/>
    </row>
    <row r="63" spans="4:9" s="30" customFormat="1" ht="17.25" x14ac:dyDescent="0.35">
      <c r="D63" s="35"/>
      <c r="E63" s="35"/>
      <c r="F63" s="35"/>
      <c r="G63" s="35"/>
      <c r="H63" s="35"/>
      <c r="I63" s="35"/>
    </row>
    <row r="64" spans="4:9" s="30" customFormat="1" ht="6" customHeight="1" x14ac:dyDescent="0.35">
      <c r="D64" s="31"/>
      <c r="E64" s="31"/>
      <c r="F64" s="31"/>
      <c r="G64" s="31"/>
      <c r="H64" s="31"/>
      <c r="I64" s="31"/>
    </row>
    <row r="65" spans="4:9" s="30" customFormat="1" ht="17.25" x14ac:dyDescent="0.35">
      <c r="D65" s="36" t="s">
        <v>36</v>
      </c>
      <c r="E65" s="36"/>
      <c r="F65" s="36"/>
      <c r="G65" s="36"/>
      <c r="H65" s="36"/>
      <c r="I65" s="36"/>
    </row>
    <row r="66" spans="4:9" s="30" customFormat="1" ht="17.25" x14ac:dyDescent="0.35">
      <c r="D66" s="36"/>
      <c r="E66" s="36"/>
      <c r="F66" s="36"/>
      <c r="G66" s="36"/>
      <c r="H66" s="36"/>
      <c r="I66" s="36"/>
    </row>
  </sheetData>
  <mergeCells count="4">
    <mergeCell ref="D3:J3"/>
    <mergeCell ref="D60:I61"/>
    <mergeCell ref="D62:I63"/>
    <mergeCell ref="D65:I66"/>
  </mergeCells>
  <pageMargins left="0.7" right="0.7" top="0.75" bottom="0.75" header="0.3" footer="0.3"/>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G28"/>
  <sheetViews>
    <sheetView showGridLines="0" topLeftCell="B14" zoomScaleNormal="100" workbookViewId="0">
      <pane xSplit="4" topLeftCell="I1" activePane="topRight" state="frozen"/>
      <selection activeCell="B22" sqref="B22"/>
      <selection pane="topRight" activeCell="M15" sqref="M15:N15"/>
    </sheetView>
  </sheetViews>
  <sheetFormatPr defaultRowHeight="15" x14ac:dyDescent="0.25"/>
  <cols>
    <col min="5" max="5" width="36.140625" customWidth="1"/>
    <col min="6" max="6" width="24" bestFit="1" customWidth="1"/>
    <col min="7" max="7" width="25.7109375" customWidth="1"/>
  </cols>
  <sheetData>
    <row r="2" spans="4:7" ht="15.75" thickBot="1" x14ac:dyDescent="0.3"/>
    <row r="3" spans="4:7" ht="18" thickBot="1" x14ac:dyDescent="0.3">
      <c r="D3" s="37" t="s">
        <v>0</v>
      </c>
      <c r="E3" s="38"/>
      <c r="F3" s="38"/>
      <c r="G3" s="38"/>
    </row>
    <row r="4" spans="4:7" ht="17.25" x14ac:dyDescent="0.25">
      <c r="D4" s="19" t="s">
        <v>1</v>
      </c>
      <c r="E4" s="20" t="s">
        <v>2</v>
      </c>
      <c r="F4" s="21" t="s">
        <v>3</v>
      </c>
      <c r="G4" s="22" t="s">
        <v>5</v>
      </c>
    </row>
    <row r="5" spans="4:7" ht="17.25" x14ac:dyDescent="0.35">
      <c r="D5" s="23">
        <v>1</v>
      </c>
      <c r="E5" s="2" t="s">
        <v>7</v>
      </c>
      <c r="F5" s="2">
        <v>2655564517.6599998</v>
      </c>
      <c r="G5" s="24">
        <v>1860384572.7215233</v>
      </c>
    </row>
    <row r="6" spans="4:7" ht="17.25" x14ac:dyDescent="0.35">
      <c r="D6" s="23">
        <v>2</v>
      </c>
      <c r="E6" s="2" t="s">
        <v>8</v>
      </c>
      <c r="F6" s="2">
        <v>4785995237.8699999</v>
      </c>
      <c r="G6" s="24">
        <v>3352880958.6210942</v>
      </c>
    </row>
    <row r="7" spans="4:7" ht="17.25" x14ac:dyDescent="0.35">
      <c r="D7" s="23">
        <v>3</v>
      </c>
      <c r="E7" s="2" t="s">
        <v>9</v>
      </c>
      <c r="F7" s="2">
        <v>4398026399</v>
      </c>
      <c r="G7" s="24">
        <v>3081085173.6832719</v>
      </c>
    </row>
    <row r="8" spans="4:7" ht="17.25" x14ac:dyDescent="0.35">
      <c r="D8" s="23">
        <v>4</v>
      </c>
      <c r="E8" s="2" t="s">
        <v>10</v>
      </c>
      <c r="F8" s="2">
        <v>8317379175.9799995</v>
      </c>
      <c r="G8" s="24">
        <v>5826830341.1823072</v>
      </c>
    </row>
    <row r="9" spans="4:7" ht="17.25" x14ac:dyDescent="0.35">
      <c r="D9" s="23">
        <v>5</v>
      </c>
      <c r="E9" s="2" t="s">
        <v>11</v>
      </c>
      <c r="F9" s="2">
        <v>5070149655.6099997</v>
      </c>
      <c r="G9" s="24">
        <v>3551948423.003387</v>
      </c>
    </row>
    <row r="10" spans="4:7" ht="17.25" x14ac:dyDescent="0.35">
      <c r="D10" s="23">
        <v>6</v>
      </c>
      <c r="E10" s="2" t="s">
        <v>12</v>
      </c>
      <c r="F10" s="2">
        <v>847787379.01999998</v>
      </c>
      <c r="G10" s="24">
        <v>593926658.67768538</v>
      </c>
    </row>
    <row r="11" spans="4:7" ht="17.25" x14ac:dyDescent="0.35">
      <c r="D11" s="23">
        <v>7</v>
      </c>
      <c r="E11" s="2" t="s">
        <v>13</v>
      </c>
      <c r="F11" s="2">
        <v>3615929865.27</v>
      </c>
      <c r="G11" s="24">
        <v>2533178950.3344336</v>
      </c>
    </row>
    <row r="12" spans="4:7" ht="17.25" x14ac:dyDescent="0.35">
      <c r="D12" s="23">
        <v>8</v>
      </c>
      <c r="E12" s="2" t="s">
        <v>14</v>
      </c>
      <c r="F12" s="2">
        <v>991857758.58000004</v>
      </c>
      <c r="G12" s="24">
        <v>694856728.24938405</v>
      </c>
    </row>
    <row r="13" spans="4:7" ht="17.25" x14ac:dyDescent="0.35">
      <c r="D13" s="23">
        <v>9</v>
      </c>
      <c r="E13" s="2" t="s">
        <v>15</v>
      </c>
      <c r="F13" s="2">
        <v>3583373506.4099998</v>
      </c>
      <c r="G13" s="24">
        <v>2510371239.4449611</v>
      </c>
    </row>
    <row r="14" spans="4:7" ht="17.25" x14ac:dyDescent="0.35">
      <c r="D14" s="23">
        <v>10</v>
      </c>
      <c r="E14" s="2" t="s">
        <v>16</v>
      </c>
      <c r="F14" s="2">
        <v>3714446039.8499999</v>
      </c>
      <c r="G14" s="24">
        <v>2602195526.7095656</v>
      </c>
    </row>
    <row r="15" spans="4:7" ht="17.25" x14ac:dyDescent="0.35">
      <c r="D15" s="23">
        <v>11</v>
      </c>
      <c r="E15" s="2" t="s">
        <v>17</v>
      </c>
      <c r="F15" s="2">
        <v>235965176.86000001</v>
      </c>
      <c r="G15" s="24">
        <v>165307968.15912813</v>
      </c>
    </row>
    <row r="16" spans="4:7" ht="17.25" x14ac:dyDescent="0.35">
      <c r="D16" s="23">
        <v>12</v>
      </c>
      <c r="E16" s="2" t="s">
        <v>18</v>
      </c>
      <c r="F16" s="2">
        <v>1583503725.6800001</v>
      </c>
      <c r="G16" s="24">
        <v>1109340738.1033936</v>
      </c>
    </row>
    <row r="17" spans="4:7" ht="17.25" x14ac:dyDescent="0.35">
      <c r="D17" s="23">
        <v>13</v>
      </c>
      <c r="E17" s="2" t="s">
        <v>19</v>
      </c>
      <c r="F17" s="2">
        <v>4282036662.4500003</v>
      </c>
      <c r="G17" s="24">
        <v>2999827303.6384506</v>
      </c>
    </row>
    <row r="18" spans="4:7" ht="17.25" x14ac:dyDescent="0.35">
      <c r="D18" s="23">
        <v>14</v>
      </c>
      <c r="E18" s="2" t="s">
        <v>21</v>
      </c>
      <c r="F18" s="2">
        <v>228404949.92000002</v>
      </c>
      <c r="G18" s="24">
        <v>160011569.04251274</v>
      </c>
    </row>
    <row r="19" spans="4:7" ht="17.25" x14ac:dyDescent="0.35">
      <c r="D19" s="23">
        <v>15</v>
      </c>
      <c r="E19" s="2" t="s">
        <v>22</v>
      </c>
      <c r="F19" s="2">
        <v>477499775.31999999</v>
      </c>
      <c r="G19" s="24">
        <v>334517655.12595898</v>
      </c>
    </row>
    <row r="20" spans="4:7" ht="17.25" x14ac:dyDescent="0.35">
      <c r="D20" s="23">
        <v>16</v>
      </c>
      <c r="E20" s="2" t="s">
        <v>23</v>
      </c>
      <c r="F20" s="2">
        <v>264013091.56999999</v>
      </c>
      <c r="G20" s="24">
        <v>184957239.51988289</v>
      </c>
    </row>
    <row r="21" spans="4:7" ht="17.25" x14ac:dyDescent="0.35">
      <c r="D21" s="23">
        <v>17</v>
      </c>
      <c r="E21" s="2" t="s">
        <v>25</v>
      </c>
      <c r="F21" s="2">
        <v>86080183.789999992</v>
      </c>
      <c r="G21" s="24">
        <v>60304407.923427761</v>
      </c>
    </row>
    <row r="22" spans="4:7" ht="17.25" x14ac:dyDescent="0.35">
      <c r="D22" s="23">
        <v>18</v>
      </c>
      <c r="E22" s="2" t="s">
        <v>26</v>
      </c>
      <c r="F22" s="2">
        <v>727359523.39999998</v>
      </c>
      <c r="G22" s="24">
        <v>509559616.10294789</v>
      </c>
    </row>
    <row r="23" spans="4:7" ht="17.25" x14ac:dyDescent="0.35">
      <c r="D23" s="23">
        <v>19</v>
      </c>
      <c r="E23" s="2" t="s">
        <v>27</v>
      </c>
      <c r="F23" s="2">
        <v>1536369083.1399999</v>
      </c>
      <c r="G23" s="24">
        <v>1076320052.204401</v>
      </c>
    </row>
    <row r="24" spans="4:7" ht="17.25" x14ac:dyDescent="0.35">
      <c r="D24" s="23">
        <v>20</v>
      </c>
      <c r="E24" s="2" t="s">
        <v>28</v>
      </c>
      <c r="F24" s="2">
        <v>1113985096.1399999</v>
      </c>
      <c r="G24" s="24">
        <v>780414361.36024606</v>
      </c>
    </row>
    <row r="25" spans="4:7" ht="17.25" x14ac:dyDescent="0.35">
      <c r="D25" s="23">
        <v>21</v>
      </c>
      <c r="E25" s="2" t="s">
        <v>29</v>
      </c>
      <c r="F25" s="2">
        <v>14828282649.908398</v>
      </c>
      <c r="G25" s="24">
        <v>7131954457.9226046</v>
      </c>
    </row>
    <row r="26" spans="4:7" ht="17.25" x14ac:dyDescent="0.35">
      <c r="D26" s="23">
        <v>22</v>
      </c>
      <c r="E26" s="2" t="s">
        <v>30</v>
      </c>
      <c r="F26" s="2">
        <v>2158299521.8991995</v>
      </c>
      <c r="G26" s="24">
        <v>1512020177.6877322</v>
      </c>
    </row>
    <row r="27" spans="4:7" ht="18" thickBot="1" x14ac:dyDescent="0.4">
      <c r="D27" s="25">
        <v>23</v>
      </c>
      <c r="E27" s="3" t="s">
        <v>31</v>
      </c>
      <c r="F27" s="3">
        <v>4423851342.4447126</v>
      </c>
      <c r="G27" s="24">
        <v>3099177118.3739185</v>
      </c>
    </row>
    <row r="28" spans="4:7" ht="18" thickBot="1" x14ac:dyDescent="0.4">
      <c r="D28" s="26"/>
      <c r="E28" s="27" t="s">
        <v>32</v>
      </c>
      <c r="F28" s="27">
        <f>SUM(F5:F27)</f>
        <v>69926160317.772308</v>
      </c>
      <c r="G28" s="28">
        <f>SUM(G5:G27)</f>
        <v>45731371237.792206</v>
      </c>
    </row>
  </sheetData>
  <mergeCells count="1">
    <mergeCell ref="D3:G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October 2021 GenCo Sheet </vt:lpstr>
      <vt:lpstr>October 2021 GenCo Sheet  (2)</vt:lpstr>
      <vt:lpstr>'October 2021 GenCo Sheet '!Print_Area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2022-04-02T20:13:57Z</cp:lastPrinted>
  <dcterms:created xsi:type="dcterms:W3CDTF">2022-04-02T19:12:51Z</dcterms:created>
  <dcterms:modified xsi:type="dcterms:W3CDTF">2022-04-08T15:57:18Z</dcterms:modified>
</cp:coreProperties>
</file>