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September 2021 GenCo Sheet " sheetId="2" r:id="rId1"/>
    <sheet name="September 2021 GenCo Sheet  2" sheetId="1" r:id="rId2"/>
  </sheets>
  <definedNames>
    <definedName name="_xlnm.Print_Area" localSheetId="0">'September 2021 GenCo Sheet '!$C$3:$K$80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2" l="1"/>
  <c r="H31" i="2"/>
  <c r="G31" i="2"/>
  <c r="F31" i="2"/>
  <c r="J30" i="2"/>
  <c r="J29" i="2"/>
  <c r="J28" i="2"/>
  <c r="J26" i="2"/>
  <c r="J25" i="2"/>
  <c r="J21" i="2"/>
  <c r="J20" i="2"/>
  <c r="J19" i="2"/>
  <c r="J18" i="2"/>
  <c r="J17" i="2"/>
  <c r="J15" i="2"/>
  <c r="J14" i="2"/>
  <c r="J13" i="2"/>
  <c r="J12" i="2"/>
  <c r="J11" i="2"/>
  <c r="J10" i="2"/>
  <c r="J9" i="2"/>
  <c r="J8" i="2"/>
  <c r="J7" i="2"/>
  <c r="J6" i="2"/>
  <c r="F28" i="1"/>
  <c r="G28" i="1" l="1"/>
</calcChain>
</file>

<file path=xl/sharedStrings.xml><?xml version="1.0" encoding="utf-8"?>
<sst xmlns="http://schemas.openxmlformats.org/spreadsheetml/2006/main" count="67" uniqueCount="39">
  <si>
    <t>SEPTEMBER 2021 CYCLE PAYMENT TO GENCOS</t>
  </si>
  <si>
    <t>S/N</t>
  </si>
  <si>
    <t>GENCOS</t>
  </si>
  <si>
    <t>GenCo Invoices (N)</t>
  </si>
  <si>
    <t>Market Payments (N)</t>
  </si>
  <si>
    <t>Total Payments (N)</t>
  </si>
  <si>
    <t>% of Payment</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</si>
  <si>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</si>
  <si>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</si>
  <si>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</si>
  <si>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</si>
  <si>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</si>
  <si>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</si>
  <si>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</si>
  <si>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</si>
  <si>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</si>
  <si>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</si>
  <si>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</si>
  <si>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</si>
  <si>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</si>
  <si>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</si>
  <si>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</si>
  <si>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</si>
  <si>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</si>
  <si>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</si>
  <si>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</si>
  <si>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</si>
  <si>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</si>
  <si>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</si>
  <si>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</si>
  <si>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</si>
  <si>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</si>
  <si>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TOTAL</t>
  </si>
  <si>
    <t>PAF Payments (N)/ Budgetary Appropriation (N)/ PSRO (N)</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</si>
  <si>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</si>
  <si>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</si>
  <si>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</si>
  <si>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70.19% settlement of GENCOS Invoice for September  2021 Cycle </t>
    </r>
  </si>
  <si>
    <t>*Additional payment from others sources of funding shall be utilized to make top-up payments to GENCOS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</si>
</sst>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1"/>
      <color theme="1"/>
      <name val="Calibri"/>
      <family val="2"/>
      <scheme val="minor"/>
    </font>
    <font>
      <b/>
      <sz val="12"/>
      <color theme="1"/>
      <name val="ClearviewATT LT"/>
      <family val="2"/>
    </font>
    <font>
      <sz val="12"/>
      <color theme="1"/>
      <name val="ClearviewATT"/>
      <family val="2"/>
    </font>
    <font>
      <sz val="12"/>
      <color theme="1"/>
      <name val="Calibri"/>
      <family val="2"/>
      <scheme val="minor"/>
    </font>
    <font>
      <b/>
      <sz val="12"/>
      <color theme="1"/>
      <name val="ClearviewATT"/>
      <family val="2"/>
    </font>
    <font>
      <b/>
      <sz val="12"/>
      <color rgb="FFFF0000"/>
      <name val="ClearviewATT LT"/>
      <family val="2"/>
    </font>
    <font>
      <sz val="12"/>
      <color rgb="FFFF0000"/>
      <name val="ClearviewAT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style="medium">
        <color theme="9" tint="-0.499984740745262"/>
      </right>
      <top style="medium">
        <color theme="9" tint="-0.499984740745262"/>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style="medium">
        <color theme="9" tint="-0.499984740745262"/>
      </left>
      <right style="thin">
        <color indexed="64"/>
      </right>
      <top style="thin">
        <color indexed="64"/>
      </top>
      <bottom/>
      <diagonal/>
    </border>
    <border>
      <left style="medium">
        <color theme="9" tint="-0.499984740745262"/>
      </left>
      <right style="thin">
        <color indexed="64"/>
      </right>
      <top style="medium">
        <color indexed="64"/>
      </top>
      <bottom style="medium">
        <color theme="9" tint="-0.499984740745262"/>
      </bottom>
      <diagonal/>
    </border>
    <border>
      <left style="thin">
        <color indexed="64"/>
      </left>
      <right style="thin">
        <color indexed="64"/>
      </right>
      <top style="medium">
        <color indexed="64"/>
      </top>
      <bottom style="medium">
        <color theme="9" tint="-0.499984740745262"/>
      </bottom>
      <diagonal/>
    </border>
    <border>
      <left style="thin">
        <color indexed="64"/>
      </left>
      <right style="medium">
        <color theme="9" tint="-0.499984740745262"/>
      </right>
      <top style="medium">
        <color indexed="64"/>
      </top>
      <bottom style="medium">
        <color theme="9" tint="-0.499984740745262"/>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2">
    <xf numFmtId="0" fontId="0" fillId="0" borderId="0" xfId="0"/>
    <xf numFmtId="0" fontId="2" fillId="3" borderId="17" xfId="2" applyFont="1" applyFill="1" applyBorder="1" applyAlignment="1">
      <alignment horizontal="center" vertical="center" wrapText="1"/>
    </xf>
    <xf numFmtId="0" fontId="0" fillId="0" borderId="0" xfId="0" applyAlignment="1">
      <alignment horizontal="center"/>
    </xf>
    <xf numFmtId="43" fontId="3" fillId="2" borderId="8" xfId="3" applyFont="1" applyFill="1" applyBorder="1"/>
    <xf numFmtId="43" fontId="3" fillId="2" borderId="12" xfId="3" applyFont="1" applyFill="1" applyBorder="1"/>
    <xf numFmtId="0" fontId="2" fillId="3" borderId="4" xfId="2" applyFont="1" applyFill="1" applyBorder="1" applyAlignment="1">
      <alignment horizontal="center" vertical="center"/>
    </xf>
    <xf numFmtId="0" fontId="2" fillId="3" borderId="5" xfId="2" applyFont="1" applyFill="1" applyBorder="1" applyAlignment="1">
      <alignment horizontal="center" vertical="center"/>
    </xf>
    <xf numFmtId="0" fontId="2" fillId="3" borderId="5" xfId="2" applyFont="1" applyFill="1" applyBorder="1" applyAlignment="1">
      <alignment horizontal="center" vertical="center" wrapText="1"/>
    </xf>
    <xf numFmtId="0" fontId="2" fillId="3" borderId="6" xfId="2" applyFont="1" applyFill="1" applyBorder="1" applyAlignment="1">
      <alignment horizontal="center" vertical="center" wrapText="1"/>
    </xf>
    <xf numFmtId="43" fontId="3" fillId="3" borderId="14" xfId="3" applyFont="1" applyFill="1" applyBorder="1"/>
    <xf numFmtId="43" fontId="5" fillId="3" borderId="15" xfId="3" applyFont="1" applyFill="1" applyBorder="1"/>
    <xf numFmtId="10" fontId="5" fillId="3" borderId="16" xfId="1" applyNumberFormat="1" applyFont="1" applyFill="1" applyBorder="1"/>
    <xf numFmtId="0" fontId="3" fillId="4" borderId="7" xfId="3" applyNumberFormat="1" applyFont="1" applyFill="1" applyBorder="1" applyAlignment="1">
      <alignment horizontal="center" vertical="center"/>
    </xf>
    <xf numFmtId="43" fontId="3" fillId="4" borderId="8" xfId="3" applyFont="1" applyFill="1" applyBorder="1"/>
    <xf numFmtId="43" fontId="3" fillId="4" borderId="9" xfId="3" applyFont="1" applyFill="1" applyBorder="1"/>
    <xf numFmtId="10" fontId="3" fillId="4" borderId="10" xfId="1" applyNumberFormat="1" applyFont="1" applyFill="1" applyBorder="1"/>
    <xf numFmtId="4" fontId="4" fillId="4" borderId="0" xfId="0" applyNumberFormat="1" applyFont="1" applyFill="1"/>
    <xf numFmtId="0" fontId="3" fillId="4" borderId="11" xfId="3" applyNumberFormat="1" applyFont="1" applyFill="1" applyBorder="1" applyAlignment="1">
      <alignment horizontal="center" vertical="center"/>
    </xf>
    <xf numFmtId="43" fontId="3" fillId="4" borderId="12" xfId="3" applyFont="1" applyFill="1" applyBorder="1"/>
    <xf numFmtId="43" fontId="3" fillId="4" borderId="13" xfId="3" applyFont="1" applyFill="1" applyBorder="1"/>
    <xf numFmtId="0" fontId="2" fillId="2" borderId="18" xfId="2" applyFont="1" applyFill="1" applyBorder="1" applyAlignment="1">
      <alignment horizontal="center" vertical="center"/>
    </xf>
    <xf numFmtId="0" fontId="2" fillId="2" borderId="19" xfId="2" applyFont="1" applyFill="1" applyBorder="1" applyAlignment="1">
      <alignment horizontal="center" vertical="center"/>
    </xf>
    <xf numFmtId="0" fontId="2" fillId="2" borderId="19" xfId="2" applyFont="1" applyFill="1" applyBorder="1" applyAlignment="1">
      <alignment horizontal="center" vertical="center" wrapText="1"/>
    </xf>
    <xf numFmtId="0" fontId="2" fillId="2" borderId="20" xfId="2" applyFont="1" applyFill="1" applyBorder="1" applyAlignment="1">
      <alignment horizontal="center" vertical="center" wrapText="1"/>
    </xf>
    <xf numFmtId="0" fontId="3" fillId="2" borderId="21" xfId="3" applyNumberFormat="1" applyFont="1" applyFill="1" applyBorder="1" applyAlignment="1">
      <alignment horizontal="center" vertical="center"/>
    </xf>
    <xf numFmtId="43" fontId="3" fillId="2" borderId="22" xfId="3" applyFont="1" applyFill="1" applyBorder="1"/>
    <xf numFmtId="0" fontId="3" fillId="2" borderId="23" xfId="3" applyNumberFormat="1" applyFont="1" applyFill="1" applyBorder="1" applyAlignment="1">
      <alignment horizontal="center" vertical="center"/>
    </xf>
    <xf numFmtId="43" fontId="3" fillId="2" borderId="24" xfId="3" applyFont="1" applyFill="1" applyBorder="1"/>
    <xf numFmtId="43" fontId="5" fillId="2" borderId="25" xfId="3" applyFont="1" applyFill="1" applyBorder="1"/>
    <xf numFmtId="43" fontId="5" fillId="2" borderId="26" xfId="3" applyFont="1" applyFill="1" applyBorder="1"/>
    <xf numFmtId="0" fontId="2" fillId="0" borderId="0" xfId="0" applyFont="1"/>
    <xf numFmtId="0" fontId="3" fillId="0" borderId="0" xfId="0" applyFont="1"/>
    <xf numFmtId="0" fontId="3" fillId="0" borderId="0" xfId="0" applyFont="1" applyAlignment="1">
      <alignment horizontal="left" vertical="top" wrapText="1"/>
    </xf>
    <xf numFmtId="0" fontId="2" fillId="3" borderId="1" xfId="2" applyFont="1" applyFill="1" applyBorder="1" applyAlignment="1">
      <alignment horizontal="center" vertical="center"/>
    </xf>
    <xf numFmtId="0" fontId="2" fillId="3" borderId="2" xfId="2" applyFont="1" applyFill="1" applyBorder="1" applyAlignment="1">
      <alignment horizontal="center" vertical="center"/>
    </xf>
    <xf numFmtId="0" fontId="2" fillId="3" borderId="3" xfId="2"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wrapText="1"/>
    </xf>
    <xf numFmtId="43" fontId="6" fillId="3" borderId="1" xfId="3" applyFont="1" applyFill="1" applyBorder="1" applyAlignment="1"/>
    <xf numFmtId="43" fontId="7" fillId="3" borderId="2" xfId="3" applyFont="1" applyFill="1" applyBorder="1" applyAlignment="1"/>
    <xf numFmtId="43" fontId="3" fillId="3" borderId="2" xfId="3" applyFont="1" applyFill="1" applyBorder="1" applyAlignment="1"/>
    <xf numFmtId="43" fontId="3" fillId="3" borderId="3" xfId="3" applyFont="1" applyFill="1" applyBorder="1" applyAlignment="1"/>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SEPTEMBER</a:t>
            </a:r>
            <a:r>
              <a:rPr lang="en-US" sz="1600" b="1" baseline="0">
                <a:latin typeface="ClearviewATT LT" panose="020B0506030500020004" pitchFamily="34" charset="0"/>
              </a:rPr>
              <a:t> 2021 GENCOS PAYMENT</a:t>
            </a:r>
            <a:endParaRPr lang="en-US" sz="1600" b="1">
              <a:latin typeface="ClearviewATT LT" panose="020B0506030500020004" pitchFamily="34" charset="0"/>
            </a:endParaRP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'September 2021 GenCo Sheet  2'!$F$4</c:f>
              <c:strCache>
                <c:ptCount val="1"/>
                <c:pt idx="0">
                  <c:v>GenCo Invoices (N)</c:v>
                </c:pt>
              </c:strCache>
            </c:strRef>
          </c:tx>
          <c:spPr>
            <a:solidFill>
              <a:schemeClr val="accent1"/>
            </a:solidFill>
            <a:ln>
              <a:noFill/>
            </a:ln>
            <a:effectLst/>
            <a:sp3d/>
          </c:spPr>
          <c:invertIfNegative val="0"/>
          <c:cat>
            <c:strRef>
              <c:f>'September 2021 GenCo Sheet  2'!$E$5:$E$27</c:f>
              <c:strCache>
                <c:ptCount val="23"/>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IHOVOR</c:v>
                </c:pt>
                <c:pt idx="17">
                  <c:v>OMOKU (FIPL)</c:v>
                </c:pt>
                <c:pt idx="18">
                  <c:v>RIVERS IPP (FIPL)</c:v>
                </c:pt>
                <c:pt idx="19">
                  <c:v>TRANS AMADI (FIPL)</c:v>
                </c:pt>
                <c:pt idx="20">
                  <c:v>AZURA POWER (NAIRA)</c:v>
                </c:pt>
                <c:pt idx="21">
                  <c:v>SHELL (AFAM VI)</c:v>
                </c:pt>
                <c:pt idx="22">
                  <c:v>AGIP (OKPAI)</c:v>
                </c:pt>
              </c:strCache>
            </c:strRef>
          </c:cat>
          <c:val>
            <c:numRef>
              <c:f>'September 2021 GenCo Sheet  2'!$F$5:$F$27</c:f>
              <c:numCache>
                <c:formatCode>_(* #,##0.00_);_(* \(#,##0.00\);_(* "-"??_);_(@_)</c:formatCode>
                <c:ptCount val="23"/>
                <c:pt idx="0">
                  <c:v>2006475297.8299999</c:v>
                </c:pt>
                <c:pt idx="1">
                  <c:v>4255928923.3899999</c:v>
                </c:pt>
                <c:pt idx="2">
                  <c:v>4133295234.96</c:v>
                </c:pt>
                <c:pt idx="3">
                  <c:v>9790252566.3400002</c:v>
                </c:pt>
                <c:pt idx="4">
                  <c:v>5566868060.8099995</c:v>
                </c:pt>
                <c:pt idx="5">
                  <c:v>741928608.41999996</c:v>
                </c:pt>
                <c:pt idx="6">
                  <c:v>2690603308.4700003</c:v>
                </c:pt>
                <c:pt idx="7">
                  <c:v>1057526439.54</c:v>
                </c:pt>
                <c:pt idx="8">
                  <c:v>3250593153.6899996</c:v>
                </c:pt>
                <c:pt idx="9">
                  <c:v>3223129897.3999996</c:v>
                </c:pt>
                <c:pt idx="10">
                  <c:v>741532315.99000001</c:v>
                </c:pt>
                <c:pt idx="11">
                  <c:v>651240052.47000003</c:v>
                </c:pt>
                <c:pt idx="12">
                  <c:v>3659232647.0699997</c:v>
                </c:pt>
                <c:pt idx="13">
                  <c:v>39989518.520000003</c:v>
                </c:pt>
                <c:pt idx="14">
                  <c:v>39035308.740000002</c:v>
                </c:pt>
                <c:pt idx="15">
                  <c:v>680697972.13</c:v>
                </c:pt>
                <c:pt idx="16">
                  <c:v>480821788.85000002</c:v>
                </c:pt>
                <c:pt idx="17">
                  <c:v>693107592.16000009</c:v>
                </c:pt>
                <c:pt idx="18">
                  <c:v>255298765.11000001</c:v>
                </c:pt>
                <c:pt idx="19">
                  <c:v>309043476.61000001</c:v>
                </c:pt>
                <c:pt idx="20">
                  <c:v>13027327597.278</c:v>
                </c:pt>
                <c:pt idx="21">
                  <c:v>1386896332.5983999</c:v>
                </c:pt>
                <c:pt idx="22">
                  <c:v>4467531449.5443211</c:v>
                </c:pt>
              </c:numCache>
            </c:numRef>
          </c:val>
        </c:ser>
        <c:ser>
          <c:idx val="1"/>
          <c:order val="1"/>
          <c:tx>
            <c:strRef>
              <c:f>'September 2021 GenCo Sheet  2'!$G$4</c:f>
              <c:strCache>
                <c:ptCount val="1"/>
                <c:pt idx="0">
                  <c:v>Total Payments (N)</c:v>
                </c:pt>
              </c:strCache>
            </c:strRef>
          </c:tx>
          <c:spPr>
            <a:solidFill>
              <a:schemeClr val="accent2"/>
            </a:solidFill>
            <a:ln>
              <a:noFill/>
            </a:ln>
            <a:effectLst/>
            <a:sp3d/>
          </c:spPr>
          <c:invertIfNegative val="0"/>
          <c:cat>
            <c:strRef>
              <c:f>'September 2021 GenCo Sheet  2'!$E$5:$E$27</c:f>
              <c:strCache>
                <c:ptCount val="23"/>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IHOVOR</c:v>
                </c:pt>
                <c:pt idx="17">
                  <c:v>OMOKU (FIPL)</c:v>
                </c:pt>
                <c:pt idx="18">
                  <c:v>RIVERS IPP (FIPL)</c:v>
                </c:pt>
                <c:pt idx="19">
                  <c:v>TRANS AMADI (FIPL)</c:v>
                </c:pt>
                <c:pt idx="20">
                  <c:v>AZURA POWER (NAIRA)</c:v>
                </c:pt>
                <c:pt idx="21">
                  <c:v>SHELL (AFAM VI)</c:v>
                </c:pt>
                <c:pt idx="22">
                  <c:v>AGIP (OKPAI)</c:v>
                </c:pt>
              </c:strCache>
            </c:strRef>
          </c:cat>
          <c:val>
            <c:numRef>
              <c:f>'September 2021 GenCo Sheet  2'!$G$5:$G$27</c:f>
              <c:numCache>
                <c:formatCode>_(* #,##0.00_);_(* \(#,##0.00\);_(* "-"??_);_(@_)</c:formatCode>
                <c:ptCount val="23"/>
                <c:pt idx="0">
                  <c:v>1408312833.6281855</c:v>
                </c:pt>
                <c:pt idx="1">
                  <c:v>2987168258.8376141</c:v>
                </c:pt>
                <c:pt idx="2">
                  <c:v>2901093639.6096025</c:v>
                </c:pt>
                <c:pt idx="3">
                  <c:v>6871621269.6709108</c:v>
                </c:pt>
                <c:pt idx="4">
                  <c:v>3907295415.8131952</c:v>
                </c:pt>
                <c:pt idx="5">
                  <c:v>520747791.91341615</c:v>
                </c:pt>
                <c:pt idx="6">
                  <c:v>1888491312.9101484</c:v>
                </c:pt>
                <c:pt idx="7">
                  <c:v>742260848.32243371</c:v>
                </c:pt>
                <c:pt idx="8">
                  <c:v>2281539204.6921701</c:v>
                </c:pt>
                <c:pt idx="9">
                  <c:v>2262263185.5314779</c:v>
                </c:pt>
                <c:pt idx="10">
                  <c:v>520469640.61215568</c:v>
                </c:pt>
                <c:pt idx="11">
                  <c:v>457094948.86784303</c:v>
                </c:pt>
                <c:pt idx="12">
                  <c:v>2568356711.7288971</c:v>
                </c:pt>
                <c:pt idx="13">
                  <c:v>28068001.735797882</c:v>
                </c:pt>
                <c:pt idx="14">
                  <c:v>27398257.193913478</c:v>
                </c:pt>
                <c:pt idx="15">
                  <c:v>477770990.25944805</c:v>
                </c:pt>
                <c:pt idx="16">
                  <c:v>337481102.63697273</c:v>
                </c:pt>
                <c:pt idx="17">
                  <c:v>486481103.5449689</c:v>
                </c:pt>
                <c:pt idx="18">
                  <c:v>179190108.99495411</c:v>
                </c:pt>
                <c:pt idx="19">
                  <c:v>216912660.09087455</c:v>
                </c:pt>
                <c:pt idx="20">
                  <c:v>13027327597.278</c:v>
                </c:pt>
                <c:pt idx="21">
                  <c:v>973440294.14294648</c:v>
                </c:pt>
                <c:pt idx="22">
                  <c:v>3135688678.4677806</c:v>
                </c:pt>
              </c:numCache>
            </c:numRef>
          </c:val>
        </c:ser>
        <c:dLbls>
          <c:showLegendKey val="0"/>
          <c:showVal val="0"/>
          <c:showCatName val="0"/>
          <c:showSerName val="0"/>
          <c:showPercent val="0"/>
          <c:showBubbleSize val="0"/>
        </c:dLbls>
        <c:gapWidth val="150"/>
        <c:shape val="box"/>
        <c:axId val="305789088"/>
        <c:axId val="305789872"/>
        <c:axId val="0"/>
      </c:bar3DChart>
      <c:catAx>
        <c:axId val="3057890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789872"/>
        <c:crosses val="autoZero"/>
        <c:auto val="1"/>
        <c:lblAlgn val="ctr"/>
        <c:lblOffset val="100"/>
        <c:noMultiLvlLbl val="0"/>
      </c:catAx>
      <c:valAx>
        <c:axId val="305789872"/>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7890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587375</xdr:colOff>
      <xdr:row>34</xdr:row>
      <xdr:rowOff>130968</xdr:rowOff>
    </xdr:from>
    <xdr:to>
      <xdr:col>9</xdr:col>
      <xdr:colOff>889000</xdr:colOff>
      <xdr:row>65</xdr:row>
      <xdr:rowOff>31749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J76"/>
  <sheetViews>
    <sheetView showGridLines="0" tabSelected="1" view="pageBreakPreview" topLeftCell="B21" zoomScale="60" zoomScaleNormal="60" workbookViewId="0">
      <pane xSplit="4" topLeftCell="F1" activePane="topRight" state="frozen"/>
      <selection activeCell="B22" sqref="B22"/>
      <selection pane="topRight" activeCell="M36" sqref="M36"/>
    </sheetView>
  </sheetViews>
  <sheetFormatPr defaultRowHeight="15" x14ac:dyDescent="0.25"/>
  <cols>
    <col min="5" max="5" width="36.140625" customWidth="1"/>
    <col min="6" max="6" width="24" bestFit="1" customWidth="1"/>
    <col min="7" max="7" width="24" customWidth="1"/>
    <col min="8" max="8" width="24" bestFit="1" customWidth="1"/>
    <col min="9" max="9" width="25.7109375" customWidth="1"/>
    <col min="10" max="10" width="17.28515625" customWidth="1"/>
  </cols>
  <sheetData>
    <row r="3" spans="4:10" ht="15.75" thickBot="1" x14ac:dyDescent="0.3"/>
    <row r="4" spans="4:10" ht="18" thickBot="1" x14ac:dyDescent="0.3">
      <c r="D4" s="33" t="s">
        <v>0</v>
      </c>
      <c r="E4" s="34"/>
      <c r="F4" s="34"/>
      <c r="G4" s="34"/>
      <c r="H4" s="34"/>
      <c r="I4" s="34"/>
      <c r="J4" s="35"/>
    </row>
    <row r="5" spans="4:10" s="2" customFormat="1" ht="69" x14ac:dyDescent="0.25">
      <c r="D5" s="5" t="s">
        <v>1</v>
      </c>
      <c r="E5" s="6" t="s">
        <v>2</v>
      </c>
      <c r="F5" s="7" t="s">
        <v>3</v>
      </c>
      <c r="G5" s="7" t="s">
        <v>4</v>
      </c>
      <c r="H5" s="1" t="s">
        <v>33</v>
      </c>
      <c r="I5" s="7" t="s">
        <v>5</v>
      </c>
      <c r="J5" s="8" t="s">
        <v>6</v>
      </c>
    </row>
    <row r="6" spans="4:10" ht="17.25" x14ac:dyDescent="0.35">
      <c r="D6" s="12">
        <v>1</v>
      </c>
      <c r="E6" s="13" t="s">
        <v>7</v>
      </c>
      <c r="F6" s="13">
        <v>2006475297.8299999</v>
      </c>
      <c r="G6" s="13">
        <v>1211330795.6656849</v>
      </c>
      <c r="H6" s="14">
        <v>196982037.96250057</v>
      </c>
      <c r="I6" s="14">
        <v>1408312833.6281855</v>
      </c>
      <c r="J6" s="15">
        <f t="shared" ref="J6:J15" si="0">I6/F6</f>
        <v>0.70188396296294986</v>
      </c>
    </row>
    <row r="7" spans="4:10" ht="17.25" x14ac:dyDescent="0.35">
      <c r="D7" s="12">
        <v>2</v>
      </c>
      <c r="E7" s="13" t="s">
        <v>8</v>
      </c>
      <c r="F7" s="13">
        <v>4255928923.3899999</v>
      </c>
      <c r="G7" s="13">
        <v>2569350230.5471196</v>
      </c>
      <c r="H7" s="14">
        <v>417818028.29049444</v>
      </c>
      <c r="I7" s="14">
        <v>2987168258.8376141</v>
      </c>
      <c r="J7" s="15">
        <f t="shared" si="0"/>
        <v>0.70188396296294997</v>
      </c>
    </row>
    <row r="8" spans="4:10" ht="17.25" x14ac:dyDescent="0.35">
      <c r="D8" s="12">
        <v>3</v>
      </c>
      <c r="E8" s="13" t="s">
        <v>9</v>
      </c>
      <c r="F8" s="13">
        <v>4133295234.96</v>
      </c>
      <c r="G8" s="13">
        <v>2495314949.1050882</v>
      </c>
      <c r="H8" s="14">
        <v>405778690.50451422</v>
      </c>
      <c r="I8" s="14">
        <v>2901093639.6096025</v>
      </c>
      <c r="J8" s="15">
        <f t="shared" si="0"/>
        <v>0.70188396296294997</v>
      </c>
    </row>
    <row r="9" spans="4:10" ht="17.25" x14ac:dyDescent="0.35">
      <c r="D9" s="12">
        <v>4</v>
      </c>
      <c r="E9" s="13" t="s">
        <v>10</v>
      </c>
      <c r="F9" s="13">
        <v>9790252566.3400002</v>
      </c>
      <c r="G9" s="13">
        <v>5910481152.5855284</v>
      </c>
      <c r="H9" s="14">
        <v>961140117.08538246</v>
      </c>
      <c r="I9" s="14">
        <v>6871621269.6709108</v>
      </c>
      <c r="J9" s="15">
        <f t="shared" si="0"/>
        <v>0.70188396296294997</v>
      </c>
    </row>
    <row r="10" spans="4:10" ht="17.25" x14ac:dyDescent="0.35">
      <c r="D10" s="12">
        <v>5</v>
      </c>
      <c r="E10" s="13" t="s">
        <v>11</v>
      </c>
      <c r="F10" s="13">
        <v>5566868060.8099995</v>
      </c>
      <c r="G10" s="13">
        <v>3360778338.392581</v>
      </c>
      <c r="H10" s="14">
        <v>546517077.42061424</v>
      </c>
      <c r="I10" s="14">
        <v>3907295415.8131952</v>
      </c>
      <c r="J10" s="15">
        <f t="shared" si="0"/>
        <v>0.70188396296295008</v>
      </c>
    </row>
    <row r="11" spans="4:10" ht="17.25" x14ac:dyDescent="0.35">
      <c r="D11" s="12">
        <v>6</v>
      </c>
      <c r="E11" s="13" t="s">
        <v>12</v>
      </c>
      <c r="F11" s="13">
        <v>741928608.41999996</v>
      </c>
      <c r="G11" s="13">
        <v>447910309.45484269</v>
      </c>
      <c r="H11" s="14">
        <v>72837482.458573461</v>
      </c>
      <c r="I11" s="14">
        <v>520747791.91341615</v>
      </c>
      <c r="J11" s="15">
        <f t="shared" si="0"/>
        <v>0.70188396296294986</v>
      </c>
    </row>
    <row r="12" spans="4:10" ht="17.25" x14ac:dyDescent="0.35">
      <c r="D12" s="12">
        <v>7</v>
      </c>
      <c r="E12" s="13" t="s">
        <v>13</v>
      </c>
      <c r="F12" s="13">
        <v>2690603308.4700003</v>
      </c>
      <c r="G12" s="13">
        <v>1624346260.3275115</v>
      </c>
      <c r="H12" s="14">
        <v>264145052.58263683</v>
      </c>
      <c r="I12" s="14">
        <v>1888491312.9101484</v>
      </c>
      <c r="J12" s="15">
        <f t="shared" si="0"/>
        <v>0.70188396296294997</v>
      </c>
    </row>
    <row r="13" spans="4:10" ht="17.25" x14ac:dyDescent="0.35">
      <c r="D13" s="12">
        <v>8</v>
      </c>
      <c r="E13" s="13" t="s">
        <v>14</v>
      </c>
      <c r="F13" s="13">
        <v>1057526439.54</v>
      </c>
      <c r="G13" s="13">
        <v>638440126.73911428</v>
      </c>
      <c r="H13" s="14">
        <v>103820721.58331943</v>
      </c>
      <c r="I13" s="14">
        <v>742260848.32243371</v>
      </c>
      <c r="J13" s="15">
        <f t="shared" si="0"/>
        <v>0.70188396296294997</v>
      </c>
    </row>
    <row r="14" spans="4:10" ht="17.25" x14ac:dyDescent="0.35">
      <c r="D14" s="12">
        <v>9</v>
      </c>
      <c r="E14" s="13" t="s">
        <v>15</v>
      </c>
      <c r="F14" s="13">
        <v>3250593153.6899996</v>
      </c>
      <c r="G14" s="13">
        <v>1962418174.548764</v>
      </c>
      <c r="H14" s="14">
        <v>319121030.14340639</v>
      </c>
      <c r="I14" s="14">
        <v>2281539204.6921701</v>
      </c>
      <c r="J14" s="15">
        <f t="shared" si="0"/>
        <v>0.70188396296294986</v>
      </c>
    </row>
    <row r="15" spans="4:10" ht="17.25" x14ac:dyDescent="0.35">
      <c r="D15" s="12">
        <v>10</v>
      </c>
      <c r="E15" s="13" t="s">
        <v>16</v>
      </c>
      <c r="F15" s="13">
        <v>3223129897.3999996</v>
      </c>
      <c r="G15" s="13">
        <v>1945838310.281651</v>
      </c>
      <c r="H15" s="14">
        <v>316424875.24982691</v>
      </c>
      <c r="I15" s="14">
        <v>2262263185.5314779</v>
      </c>
      <c r="J15" s="15">
        <f t="shared" si="0"/>
        <v>0.70188396296294997</v>
      </c>
    </row>
    <row r="16" spans="4:10" ht="17.25" x14ac:dyDescent="0.35">
      <c r="D16" s="12">
        <v>11</v>
      </c>
      <c r="E16" s="13" t="s">
        <v>17</v>
      </c>
      <c r="F16" s="13">
        <v>741532315.99000001</v>
      </c>
      <c r="G16" s="13">
        <v>447671063.43717825</v>
      </c>
      <c r="H16" s="14">
        <v>72798577.174977422</v>
      </c>
      <c r="I16" s="14">
        <v>520469640.61215568</v>
      </c>
      <c r="J16" s="15">
        <v>0</v>
      </c>
    </row>
    <row r="17" spans="4:10" ht="17.25" x14ac:dyDescent="0.35">
      <c r="D17" s="12">
        <v>12</v>
      </c>
      <c r="E17" s="13" t="s">
        <v>18</v>
      </c>
      <c r="F17" s="13">
        <v>651240052.47000003</v>
      </c>
      <c r="G17" s="13">
        <v>393160649.31425083</v>
      </c>
      <c r="H17" s="14">
        <v>63934299.553592205</v>
      </c>
      <c r="I17" s="14">
        <v>457094948.86784303</v>
      </c>
      <c r="J17" s="15">
        <f>I17/F17</f>
        <v>0.70188396296294986</v>
      </c>
    </row>
    <row r="18" spans="4:10" ht="17.25" x14ac:dyDescent="0.35">
      <c r="D18" s="12">
        <v>13</v>
      </c>
      <c r="E18" s="13" t="s">
        <v>19</v>
      </c>
      <c r="F18" s="13">
        <v>3659232647.0699997</v>
      </c>
      <c r="G18" s="13">
        <v>2209118247.652957</v>
      </c>
      <c r="H18" s="14">
        <v>359238464.07594013</v>
      </c>
      <c r="I18" s="14">
        <v>2568356711.7288971</v>
      </c>
      <c r="J18" s="15">
        <f>I18/F18</f>
        <v>0.70188396296294997</v>
      </c>
    </row>
    <row r="19" spans="4:10" ht="17.25" x14ac:dyDescent="0.35">
      <c r="D19" s="12">
        <v>14</v>
      </c>
      <c r="E19" s="13" t="s">
        <v>20</v>
      </c>
      <c r="F19" s="13">
        <v>39989518.520000003</v>
      </c>
      <c r="G19" s="13">
        <v>24142103.986781009</v>
      </c>
      <c r="H19" s="14">
        <v>3925897.7490168735</v>
      </c>
      <c r="I19" s="14">
        <v>28068001.735797882</v>
      </c>
      <c r="J19" s="15">
        <f>I19/F19</f>
        <v>0.70188396296294997</v>
      </c>
    </row>
    <row r="20" spans="4:10" ht="17.25" x14ac:dyDescent="0.35">
      <c r="D20" s="12">
        <v>15</v>
      </c>
      <c r="E20" s="13" t="s">
        <v>21</v>
      </c>
      <c r="F20" s="13">
        <v>39035308.740000002</v>
      </c>
      <c r="G20" s="13">
        <v>23566037.242630485</v>
      </c>
      <c r="H20" s="14">
        <v>3832219.951282993</v>
      </c>
      <c r="I20" s="14">
        <v>27398257.193913478</v>
      </c>
      <c r="J20" s="15">
        <f>I20/F20</f>
        <v>0.70188396296294997</v>
      </c>
    </row>
    <row r="21" spans="4:10" ht="17.25" x14ac:dyDescent="0.35">
      <c r="D21" s="12">
        <v>16</v>
      </c>
      <c r="E21" s="13" t="s">
        <v>22</v>
      </c>
      <c r="F21" s="13">
        <v>680697972.13</v>
      </c>
      <c r="G21" s="13">
        <v>410944713.38869774</v>
      </c>
      <c r="H21" s="14">
        <v>66826276.870750308</v>
      </c>
      <c r="I21" s="14">
        <v>477770990.25944805</v>
      </c>
      <c r="J21" s="15">
        <f>I21/F21</f>
        <v>0.70188396296294997</v>
      </c>
    </row>
    <row r="22" spans="4:10" ht="17.25" x14ac:dyDescent="0.35">
      <c r="D22" s="12">
        <v>17</v>
      </c>
      <c r="E22" s="13" t="s">
        <v>23</v>
      </c>
      <c r="F22" s="13">
        <v>480821788.85000002</v>
      </c>
      <c r="G22" s="13">
        <v>290277304.03208572</v>
      </c>
      <c r="H22" s="14">
        <v>47203798.604887009</v>
      </c>
      <c r="I22" s="14">
        <v>337481102.63697273</v>
      </c>
      <c r="J22" s="15">
        <v>0</v>
      </c>
    </row>
    <row r="23" spans="4:10" ht="17.25" x14ac:dyDescent="0.35">
      <c r="D23" s="12">
        <v>18</v>
      </c>
      <c r="E23" s="13" t="s">
        <v>24</v>
      </c>
      <c r="F23" s="13">
        <v>0</v>
      </c>
      <c r="G23" s="13">
        <v>0</v>
      </c>
      <c r="H23" s="14">
        <v>0</v>
      </c>
      <c r="I23" s="14">
        <v>0</v>
      </c>
      <c r="J23" s="15">
        <v>0</v>
      </c>
    </row>
    <row r="24" spans="4:10" ht="17.25" x14ac:dyDescent="0.35">
      <c r="D24" s="12">
        <v>19</v>
      </c>
      <c r="E24" s="13" t="s">
        <v>25</v>
      </c>
      <c r="F24" s="13">
        <v>0</v>
      </c>
      <c r="G24" s="13">
        <v>0</v>
      </c>
      <c r="H24" s="14">
        <v>0</v>
      </c>
      <c r="I24" s="14">
        <v>0</v>
      </c>
      <c r="J24" s="15">
        <v>0</v>
      </c>
    </row>
    <row r="25" spans="4:10" ht="17.25" x14ac:dyDescent="0.35">
      <c r="D25" s="12">
        <v>20</v>
      </c>
      <c r="E25" s="13" t="s">
        <v>26</v>
      </c>
      <c r="F25" s="13">
        <v>693107592.16000009</v>
      </c>
      <c r="G25" s="16">
        <v>418436534.95316261</v>
      </c>
      <c r="H25" s="16">
        <v>68044568.591806293</v>
      </c>
      <c r="I25" s="14">
        <v>486481103.5449689</v>
      </c>
      <c r="J25" s="15">
        <f>I25/F25</f>
        <v>0.70188396296294997</v>
      </c>
    </row>
    <row r="26" spans="4:10" ht="17.25" x14ac:dyDescent="0.35">
      <c r="D26" s="12">
        <v>21</v>
      </c>
      <c r="E26" s="13" t="s">
        <v>27</v>
      </c>
      <c r="F26" s="13">
        <v>255298765.11000001</v>
      </c>
      <c r="G26" s="13">
        <v>154126620.25175089</v>
      </c>
      <c r="H26" s="14">
        <v>25063488.743203223</v>
      </c>
      <c r="I26" s="14">
        <v>179190108.99495411</v>
      </c>
      <c r="J26" s="15">
        <f>I26/F26</f>
        <v>0.70188396296294997</v>
      </c>
    </row>
    <row r="27" spans="4:10" ht="17.25" x14ac:dyDescent="0.35">
      <c r="D27" s="12">
        <v>22</v>
      </c>
      <c r="E27" s="13" t="s">
        <v>28</v>
      </c>
      <c r="F27" s="13">
        <v>309043476.61000001</v>
      </c>
      <c r="G27" s="13">
        <v>186572882.7173422</v>
      </c>
      <c r="H27" s="14">
        <v>30339777.373532355</v>
      </c>
      <c r="I27" s="14">
        <v>216912660.09087455</v>
      </c>
      <c r="J27" s="15">
        <v>0</v>
      </c>
    </row>
    <row r="28" spans="4:10" ht="17.25" x14ac:dyDescent="0.35">
      <c r="D28" s="12">
        <v>23</v>
      </c>
      <c r="E28" s="13" t="s">
        <v>29</v>
      </c>
      <c r="F28" s="13">
        <v>13027327597.278</v>
      </c>
      <c r="G28" s="13">
        <v>6805998188.6869478</v>
      </c>
      <c r="H28" s="13">
        <v>6221329408.5910521</v>
      </c>
      <c r="I28" s="14">
        <v>13027327597.278</v>
      </c>
      <c r="J28" s="15">
        <f>I28/F28</f>
        <v>1</v>
      </c>
    </row>
    <row r="29" spans="4:10" ht="17.25" x14ac:dyDescent="0.35">
      <c r="D29" s="12">
        <v>24</v>
      </c>
      <c r="E29" s="13" t="s">
        <v>30</v>
      </c>
      <c r="F29" s="13">
        <v>1386896332.5983999</v>
      </c>
      <c r="G29" s="13">
        <v>837284286.47446966</v>
      </c>
      <c r="H29" s="14">
        <v>136156007.66847682</v>
      </c>
      <c r="I29" s="14">
        <v>973440294.14294648</v>
      </c>
      <c r="J29" s="15">
        <f>I29/F29</f>
        <v>0.70188396296294997</v>
      </c>
    </row>
    <row r="30" spans="4:10" ht="18" thickBot="1" x14ac:dyDescent="0.4">
      <c r="D30" s="17">
        <v>25</v>
      </c>
      <c r="E30" s="18" t="s">
        <v>31</v>
      </c>
      <c r="F30" s="18">
        <v>4467531449.5443211</v>
      </c>
      <c r="G30" s="18">
        <v>2697096959.6738591</v>
      </c>
      <c r="H30" s="19">
        <v>438591718.79392147</v>
      </c>
      <c r="I30" s="14">
        <v>3135688678.4677806</v>
      </c>
      <c r="J30" s="15">
        <f>I30/F30</f>
        <v>0.70188396296294997</v>
      </c>
    </row>
    <row r="31" spans="4:10" ht="18" thickBot="1" x14ac:dyDescent="0.4">
      <c r="D31" s="9"/>
      <c r="E31" s="10" t="s">
        <v>32</v>
      </c>
      <c r="F31" s="10">
        <f>SUM(F6:F30)</f>
        <v>63148356307.920708</v>
      </c>
      <c r="G31" s="10">
        <f t="shared" ref="G31:I31" si="1">SUM(G6:G30)</f>
        <v>37064604239.459999</v>
      </c>
      <c r="H31" s="10">
        <f t="shared" si="1"/>
        <v>11141869617.023708</v>
      </c>
      <c r="I31" s="10">
        <f t="shared" si="1"/>
        <v>48206473856.483704</v>
      </c>
      <c r="J31" s="11"/>
    </row>
    <row r="32" spans="4:10" ht="21.75" customHeight="1" thickBot="1" x14ac:dyDescent="0.4">
      <c r="D32" s="38" t="s">
        <v>38</v>
      </c>
      <c r="E32" s="39"/>
      <c r="F32" s="40"/>
      <c r="G32" s="40"/>
      <c r="H32" s="40"/>
      <c r="I32" s="40"/>
      <c r="J32" s="41"/>
    </row>
    <row r="69" spans="4:9" s="31" customFormat="1" ht="17.25" x14ac:dyDescent="0.35">
      <c r="D69" s="30" t="s">
        <v>34</v>
      </c>
    </row>
    <row r="70" spans="4:9" s="31" customFormat="1" ht="15.75" customHeight="1" x14ac:dyDescent="0.35">
      <c r="D70" s="36" t="s">
        <v>37</v>
      </c>
      <c r="E70" s="36"/>
      <c r="F70" s="36"/>
      <c r="G70" s="36"/>
      <c r="H70" s="36"/>
      <c r="I70" s="36"/>
    </row>
    <row r="71" spans="4:9" s="31" customFormat="1" ht="3.75" customHeight="1" x14ac:dyDescent="0.35">
      <c r="D71" s="36"/>
      <c r="E71" s="36"/>
      <c r="F71" s="36"/>
      <c r="G71" s="36"/>
      <c r="H71" s="36"/>
      <c r="I71" s="36"/>
    </row>
    <row r="72" spans="4:9" s="31" customFormat="1" ht="17.25" x14ac:dyDescent="0.35">
      <c r="D72" s="36" t="s">
        <v>35</v>
      </c>
      <c r="E72" s="36"/>
      <c r="F72" s="36"/>
      <c r="G72" s="36"/>
      <c r="H72" s="36"/>
      <c r="I72" s="36"/>
    </row>
    <row r="73" spans="4:9" s="31" customFormat="1" ht="17.25" x14ac:dyDescent="0.35">
      <c r="D73" s="36"/>
      <c r="E73" s="36"/>
      <c r="F73" s="36"/>
      <c r="G73" s="36"/>
      <c r="H73" s="36"/>
      <c r="I73" s="36"/>
    </row>
    <row r="74" spans="4:9" s="31" customFormat="1" ht="6" customHeight="1" x14ac:dyDescent="0.35">
      <c r="D74" s="32"/>
      <c r="E74" s="32"/>
      <c r="F74" s="32"/>
      <c r="G74" s="32"/>
      <c r="H74" s="32"/>
      <c r="I74" s="32"/>
    </row>
    <row r="75" spans="4:9" s="31" customFormat="1" ht="17.25" x14ac:dyDescent="0.35">
      <c r="D75" s="37" t="s">
        <v>36</v>
      </c>
      <c r="E75" s="37"/>
      <c r="F75" s="37"/>
      <c r="G75" s="37"/>
      <c r="H75" s="37"/>
      <c r="I75" s="37"/>
    </row>
    <row r="76" spans="4:9" s="31" customFormat="1" ht="17.25" x14ac:dyDescent="0.35">
      <c r="D76" s="37"/>
      <c r="E76" s="37"/>
      <c r="F76" s="37"/>
      <c r="G76" s="37"/>
      <c r="H76" s="37"/>
      <c r="I76" s="37"/>
    </row>
  </sheetData>
  <mergeCells count="4">
    <mergeCell ref="D4:J4"/>
    <mergeCell ref="D70:I71"/>
    <mergeCell ref="D72:I73"/>
    <mergeCell ref="D75:I76"/>
  </mergeCells>
  <pageMargins left="0.7" right="0.7" top="0.75" bottom="0.75" header="0.3" footer="0.3"/>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G28"/>
  <sheetViews>
    <sheetView showGridLines="0" topLeftCell="B5" zoomScale="80" zoomScaleNormal="80" workbookViewId="0">
      <pane xSplit="4" topLeftCell="F1" activePane="topRight" state="frozen"/>
      <selection activeCell="B22" sqref="B22"/>
      <selection pane="topRight" activeCell="P6" sqref="P6"/>
    </sheetView>
  </sheetViews>
  <sheetFormatPr defaultRowHeight="15" x14ac:dyDescent="0.25"/>
  <cols>
    <col min="5" max="5" width="36.140625" customWidth="1"/>
    <col min="6" max="6" width="24" bestFit="1" customWidth="1"/>
    <col min="7" max="7" width="25.7109375" customWidth="1"/>
  </cols>
  <sheetData>
    <row r="3" spans="4:7" ht="15.75" thickBot="1" x14ac:dyDescent="0.3"/>
    <row r="4" spans="4:7" s="2" customFormat="1" ht="17.25" x14ac:dyDescent="0.25">
      <c r="D4" s="20" t="s">
        <v>1</v>
      </c>
      <c r="E4" s="21" t="s">
        <v>2</v>
      </c>
      <c r="F4" s="22" t="s">
        <v>3</v>
      </c>
      <c r="G4" s="23" t="s">
        <v>5</v>
      </c>
    </row>
    <row r="5" spans="4:7" ht="17.25" x14ac:dyDescent="0.35">
      <c r="D5" s="24">
        <v>1</v>
      </c>
      <c r="E5" s="3" t="s">
        <v>7</v>
      </c>
      <c r="F5" s="3">
        <v>2006475297.8299999</v>
      </c>
      <c r="G5" s="25">
        <v>1408312833.6281855</v>
      </c>
    </row>
    <row r="6" spans="4:7" ht="17.25" x14ac:dyDescent="0.35">
      <c r="D6" s="24">
        <v>2</v>
      </c>
      <c r="E6" s="3" t="s">
        <v>8</v>
      </c>
      <c r="F6" s="3">
        <v>4255928923.3899999</v>
      </c>
      <c r="G6" s="25">
        <v>2987168258.8376141</v>
      </c>
    </row>
    <row r="7" spans="4:7" ht="17.25" x14ac:dyDescent="0.35">
      <c r="D7" s="24">
        <v>3</v>
      </c>
      <c r="E7" s="3" t="s">
        <v>9</v>
      </c>
      <c r="F7" s="3">
        <v>4133295234.96</v>
      </c>
      <c r="G7" s="25">
        <v>2901093639.6096025</v>
      </c>
    </row>
    <row r="8" spans="4:7" ht="17.25" x14ac:dyDescent="0.35">
      <c r="D8" s="24">
        <v>4</v>
      </c>
      <c r="E8" s="3" t="s">
        <v>10</v>
      </c>
      <c r="F8" s="3">
        <v>9790252566.3400002</v>
      </c>
      <c r="G8" s="25">
        <v>6871621269.6709108</v>
      </c>
    </row>
    <row r="9" spans="4:7" ht="17.25" x14ac:dyDescent="0.35">
      <c r="D9" s="24">
        <v>5</v>
      </c>
      <c r="E9" s="3" t="s">
        <v>11</v>
      </c>
      <c r="F9" s="3">
        <v>5566868060.8099995</v>
      </c>
      <c r="G9" s="25">
        <v>3907295415.8131952</v>
      </c>
    </row>
    <row r="10" spans="4:7" ht="17.25" x14ac:dyDescent="0.35">
      <c r="D10" s="24">
        <v>6</v>
      </c>
      <c r="E10" s="3" t="s">
        <v>12</v>
      </c>
      <c r="F10" s="3">
        <v>741928608.41999996</v>
      </c>
      <c r="G10" s="25">
        <v>520747791.91341615</v>
      </c>
    </row>
    <row r="11" spans="4:7" ht="17.25" x14ac:dyDescent="0.35">
      <c r="D11" s="24">
        <v>7</v>
      </c>
      <c r="E11" s="3" t="s">
        <v>13</v>
      </c>
      <c r="F11" s="3">
        <v>2690603308.4700003</v>
      </c>
      <c r="G11" s="25">
        <v>1888491312.9101484</v>
      </c>
    </row>
    <row r="12" spans="4:7" ht="17.25" x14ac:dyDescent="0.35">
      <c r="D12" s="24">
        <v>8</v>
      </c>
      <c r="E12" s="3" t="s">
        <v>14</v>
      </c>
      <c r="F12" s="3">
        <v>1057526439.54</v>
      </c>
      <c r="G12" s="25">
        <v>742260848.32243371</v>
      </c>
    </row>
    <row r="13" spans="4:7" ht="17.25" x14ac:dyDescent="0.35">
      <c r="D13" s="24">
        <v>9</v>
      </c>
      <c r="E13" s="3" t="s">
        <v>15</v>
      </c>
      <c r="F13" s="3">
        <v>3250593153.6899996</v>
      </c>
      <c r="G13" s="25">
        <v>2281539204.6921701</v>
      </c>
    </row>
    <row r="14" spans="4:7" ht="17.25" x14ac:dyDescent="0.35">
      <c r="D14" s="24">
        <v>10</v>
      </c>
      <c r="E14" s="3" t="s">
        <v>16</v>
      </c>
      <c r="F14" s="3">
        <v>3223129897.3999996</v>
      </c>
      <c r="G14" s="25">
        <v>2262263185.5314779</v>
      </c>
    </row>
    <row r="15" spans="4:7" ht="17.25" x14ac:dyDescent="0.35">
      <c r="D15" s="24">
        <v>11</v>
      </c>
      <c r="E15" s="3" t="s">
        <v>17</v>
      </c>
      <c r="F15" s="3">
        <v>741532315.99000001</v>
      </c>
      <c r="G15" s="25">
        <v>520469640.61215568</v>
      </c>
    </row>
    <row r="16" spans="4:7" ht="17.25" x14ac:dyDescent="0.35">
      <c r="D16" s="24">
        <v>12</v>
      </c>
      <c r="E16" s="3" t="s">
        <v>18</v>
      </c>
      <c r="F16" s="3">
        <v>651240052.47000003</v>
      </c>
      <c r="G16" s="25">
        <v>457094948.86784303</v>
      </c>
    </row>
    <row r="17" spans="4:7" ht="17.25" x14ac:dyDescent="0.35">
      <c r="D17" s="24">
        <v>13</v>
      </c>
      <c r="E17" s="3" t="s">
        <v>19</v>
      </c>
      <c r="F17" s="3">
        <v>3659232647.0699997</v>
      </c>
      <c r="G17" s="25">
        <v>2568356711.7288971</v>
      </c>
    </row>
    <row r="18" spans="4:7" ht="17.25" x14ac:dyDescent="0.35">
      <c r="D18" s="24">
        <v>14</v>
      </c>
      <c r="E18" s="3" t="s">
        <v>20</v>
      </c>
      <c r="F18" s="3">
        <v>39989518.520000003</v>
      </c>
      <c r="G18" s="25">
        <v>28068001.735797882</v>
      </c>
    </row>
    <row r="19" spans="4:7" ht="17.25" x14ac:dyDescent="0.35">
      <c r="D19" s="24">
        <v>15</v>
      </c>
      <c r="E19" s="3" t="s">
        <v>21</v>
      </c>
      <c r="F19" s="3">
        <v>39035308.740000002</v>
      </c>
      <c r="G19" s="25">
        <v>27398257.193913478</v>
      </c>
    </row>
    <row r="20" spans="4:7" ht="17.25" x14ac:dyDescent="0.35">
      <c r="D20" s="24">
        <v>16</v>
      </c>
      <c r="E20" s="3" t="s">
        <v>22</v>
      </c>
      <c r="F20" s="3">
        <v>680697972.13</v>
      </c>
      <c r="G20" s="25">
        <v>477770990.25944805</v>
      </c>
    </row>
    <row r="21" spans="4:7" ht="16.5" customHeight="1" x14ac:dyDescent="0.35">
      <c r="D21" s="24">
        <v>17</v>
      </c>
      <c r="E21" s="3" t="s">
        <v>23</v>
      </c>
      <c r="F21" s="3">
        <v>480821788.85000002</v>
      </c>
      <c r="G21" s="25">
        <v>337481102.63697273</v>
      </c>
    </row>
    <row r="22" spans="4:7" ht="17.25" x14ac:dyDescent="0.35">
      <c r="D22" s="24">
        <v>18</v>
      </c>
      <c r="E22" s="3" t="s">
        <v>26</v>
      </c>
      <c r="F22" s="3">
        <v>693107592.16000009</v>
      </c>
      <c r="G22" s="25">
        <v>486481103.5449689</v>
      </c>
    </row>
    <row r="23" spans="4:7" ht="17.25" x14ac:dyDescent="0.35">
      <c r="D23" s="24">
        <v>19</v>
      </c>
      <c r="E23" s="3" t="s">
        <v>27</v>
      </c>
      <c r="F23" s="3">
        <v>255298765.11000001</v>
      </c>
      <c r="G23" s="25">
        <v>179190108.99495411</v>
      </c>
    </row>
    <row r="24" spans="4:7" ht="17.25" x14ac:dyDescent="0.35">
      <c r="D24" s="24">
        <v>20</v>
      </c>
      <c r="E24" s="3" t="s">
        <v>28</v>
      </c>
      <c r="F24" s="3">
        <v>309043476.61000001</v>
      </c>
      <c r="G24" s="25">
        <v>216912660.09087455</v>
      </c>
    </row>
    <row r="25" spans="4:7" ht="17.25" x14ac:dyDescent="0.35">
      <c r="D25" s="24">
        <v>21</v>
      </c>
      <c r="E25" s="3" t="s">
        <v>29</v>
      </c>
      <c r="F25" s="3">
        <v>13027327597.278</v>
      </c>
      <c r="G25" s="25">
        <v>13027327597.278</v>
      </c>
    </row>
    <row r="26" spans="4:7" ht="17.25" x14ac:dyDescent="0.35">
      <c r="D26" s="24">
        <v>22</v>
      </c>
      <c r="E26" s="3" t="s">
        <v>30</v>
      </c>
      <c r="F26" s="3">
        <v>1386896332.5983999</v>
      </c>
      <c r="G26" s="25">
        <v>973440294.14294648</v>
      </c>
    </row>
    <row r="27" spans="4:7" ht="18" thickBot="1" x14ac:dyDescent="0.4">
      <c r="D27" s="26">
        <v>23</v>
      </c>
      <c r="E27" s="4" t="s">
        <v>31</v>
      </c>
      <c r="F27" s="4">
        <v>4467531449.5443211</v>
      </c>
      <c r="G27" s="25">
        <v>3135688678.4677806</v>
      </c>
    </row>
    <row r="28" spans="4:7" ht="18" thickBot="1" x14ac:dyDescent="0.4">
      <c r="D28" s="27"/>
      <c r="E28" s="28" t="s">
        <v>32</v>
      </c>
      <c r="F28" s="28">
        <f>SUM(F5:F27)</f>
        <v>63148356307.920708</v>
      </c>
      <c r="G28" s="29">
        <f>SUM(G5:G27)</f>
        <v>48206473856.483704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September 2021 GenCo Sheet </vt:lpstr>
      <vt:lpstr>September 2021 GenCo Sheet  2</vt:lpstr>
      <vt:lpstr>'September 2021 GenCo Sheet '!Print_Area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2022-04-02T19:11:17Z</cp:lastPrinted>
  <dcterms:created xsi:type="dcterms:W3CDTF">2022-04-02T18:57:08Z</dcterms:created>
  <dcterms:modified xsi:type="dcterms:W3CDTF">2022-04-08T15:02:21Z</dcterms:modified>
</cp:coreProperties>
</file>