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August 2021 GenCo Sheet " sheetId="2" r:id="rId1"/>
    <sheet name="August 2021 GenCo Sheet  2" sheetId="1" r:id="rId2"/>
  </sheets>
  <definedNames>
    <definedName name="_xlnm.Print_Area" localSheetId="0">'August 2021 GenCo Sheet '!$C$1:$J$73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2" l="1"/>
  <c r="H31" i="2"/>
  <c r="G31" i="2"/>
  <c r="F31" i="2"/>
  <c r="J30" i="2"/>
  <c r="J29" i="2"/>
  <c r="J28" i="2"/>
  <c r="J27" i="2"/>
  <c r="J26" i="2"/>
  <c r="J25" i="2"/>
  <c r="J24" i="2"/>
  <c r="J21" i="2"/>
  <c r="J20" i="2"/>
  <c r="J19" i="2"/>
  <c r="J18" i="2"/>
  <c r="J17" i="2"/>
  <c r="J16" i="2"/>
  <c r="J15" i="2"/>
  <c r="J14" i="2"/>
  <c r="J13" i="2"/>
  <c r="J12" i="2"/>
  <c r="J11" i="2"/>
  <c r="J10" i="2"/>
  <c r="J9" i="2"/>
  <c r="J8" i="2"/>
  <c r="J7" i="2"/>
  <c r="J6" i="2"/>
  <c r="F28" i="1"/>
  <c r="G28" i="1"/>
</calcChain>
</file>

<file path=xl/sharedStrings.xml><?xml version="1.0" encoding="utf-8"?>
<sst xmlns="http://schemas.openxmlformats.org/spreadsheetml/2006/main" count="67" uniqueCount="39">
  <si>
    <t xml:space="preserve">AUGUST 2021 CYCLE PAYMENT TO GENCOS </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</si>
  <si>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</si>
  <si>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</si>
  <si>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</si>
  <si>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</si>
  <si>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</si>
  <si>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</si>
  <si>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</si>
  <si>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</si>
  <si>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</si>
  <si>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</si>
  <si>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</si>
  <si>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</si>
  <si>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</si>
  <si>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</si>
  <si>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</si>
  <si>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</si>
  <si>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</si>
  <si>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</si>
  <si>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</si>
  <si>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</si>
  <si>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</si>
  <si>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</si>
  <si>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</si>
  <si>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</si>
  <si>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</si>
  <si>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</si>
  <si>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</si>
  <si>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</si>
  <si>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</si>
  <si>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</si>
  <si>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</si>
  <si>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</si>
  <si>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PAF Payments (N)/ Budgetary Appropriation (N)/ PSRO (N)</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</si>
  <si>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</si>
  <si>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</si>
  <si>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</si>
  <si>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78.65% settlement of GENCOS Invoice for August  2021 Cycle </t>
    </r>
  </si>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</sst>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sz val="12"/>
      <color rgb="FFFF0000"/>
      <name val="ClearviewATT"/>
      <family val="2"/>
    </font>
    <font>
      <b/>
      <sz val="12"/>
      <color rgb="FFFF0000"/>
      <name val="ClearviewATT L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style="medium">
        <color theme="9" tint="-0.499984740745262"/>
      </bottom>
      <diagonal/>
    </border>
    <border>
      <left style="thin">
        <color indexed="64"/>
      </left>
      <right style="thin">
        <color indexed="64"/>
      </right>
      <top style="thin">
        <color indexed="64"/>
      </top>
      <bottom style="medium">
        <color theme="9" tint="-0.499984740745262"/>
      </bottom>
      <diagonal/>
    </border>
    <border>
      <left style="thin">
        <color indexed="64"/>
      </left>
      <right style="medium">
        <color theme="9" tint="-0.499984740745262"/>
      </right>
      <top style="thin">
        <color indexed="64"/>
      </top>
      <bottom style="medium">
        <color theme="9" tint="-0.499984740745262"/>
      </bottom>
      <diagonal/>
    </border>
    <border>
      <left style="medium">
        <color theme="9" tint="-0.499984740745262"/>
      </left>
      <right style="thin">
        <color indexed="64"/>
      </right>
      <top style="medium">
        <color theme="9" tint="-0.499984740745262"/>
      </top>
      <bottom style="medium">
        <color theme="9" tint="-0.499984740745262"/>
      </bottom>
      <diagonal/>
    </border>
    <border>
      <left style="thin">
        <color indexed="64"/>
      </left>
      <right style="thin">
        <color indexed="64"/>
      </right>
      <top style="medium">
        <color theme="9" tint="-0.499984740745262"/>
      </top>
      <bottom style="medium">
        <color theme="9" tint="-0.499984740745262"/>
      </bottom>
      <diagonal/>
    </border>
    <border>
      <left style="thin">
        <color indexed="64"/>
      </left>
      <right style="medium">
        <color theme="9" tint="-0.499984740745262"/>
      </right>
      <top style="medium">
        <color theme="9" tint="-0.499984740745262"/>
      </top>
      <bottom style="medium">
        <color theme="9" tint="-0.499984740745262"/>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3">
    <xf numFmtId="0" fontId="0" fillId="0" borderId="0" xfId="0"/>
    <xf numFmtId="43" fontId="3" fillId="2" borderId="8" xfId="3" applyFont="1" applyFill="1" applyBorder="1"/>
    <xf numFmtId="0" fontId="4" fillId="0" borderId="0" xfId="0" applyFont="1"/>
    <xf numFmtId="0" fontId="0" fillId="0" borderId="0" xfId="0" applyAlignment="1">
      <alignment horizontal="center"/>
    </xf>
    <xf numFmtId="0" fontId="2" fillId="3" borderId="4" xfId="2" applyFont="1" applyFill="1" applyBorder="1" applyAlignment="1">
      <alignment horizontal="center" vertical="center"/>
    </xf>
    <xf numFmtId="0" fontId="2" fillId="3" borderId="5" xfId="2" applyFont="1" applyFill="1" applyBorder="1" applyAlignment="1">
      <alignment horizontal="center" vertical="center"/>
    </xf>
    <xf numFmtId="0" fontId="2" fillId="3" borderId="5" xfId="2" applyFont="1" applyFill="1" applyBorder="1" applyAlignment="1">
      <alignment horizontal="center" vertical="center" wrapText="1"/>
    </xf>
    <xf numFmtId="0" fontId="2" fillId="3" borderId="6" xfId="2" applyFont="1" applyFill="1" applyBorder="1" applyAlignment="1">
      <alignment horizontal="center" vertical="center" wrapText="1"/>
    </xf>
    <xf numFmtId="43" fontId="3" fillId="3" borderId="14" xfId="3" applyFont="1" applyFill="1" applyBorder="1"/>
    <xf numFmtId="43" fontId="5" fillId="3" borderId="15" xfId="3" applyFont="1" applyFill="1" applyBorder="1"/>
    <xf numFmtId="10" fontId="5" fillId="3" borderId="16" xfId="1" applyNumberFormat="1" applyFont="1" applyFill="1" applyBorder="1"/>
    <xf numFmtId="0" fontId="3" fillId="4" borderId="7" xfId="3" applyNumberFormat="1" applyFont="1" applyFill="1" applyBorder="1" applyAlignment="1">
      <alignment horizontal="center" vertical="center"/>
    </xf>
    <xf numFmtId="43" fontId="3" fillId="4" borderId="8" xfId="3" applyFont="1" applyFill="1" applyBorder="1"/>
    <xf numFmtId="43" fontId="3" fillId="4" borderId="9" xfId="3" applyFont="1" applyFill="1" applyBorder="1"/>
    <xf numFmtId="10" fontId="3" fillId="4" borderId="10" xfId="1" applyNumberFormat="1" applyFont="1" applyFill="1" applyBorder="1"/>
    <xf numFmtId="4" fontId="4" fillId="4" borderId="0" xfId="0" applyNumberFormat="1" applyFont="1" applyFill="1"/>
    <xf numFmtId="0" fontId="3" fillId="4" borderId="11" xfId="3" applyNumberFormat="1" applyFont="1" applyFill="1" applyBorder="1" applyAlignment="1">
      <alignment horizontal="center" vertical="center"/>
    </xf>
    <xf numFmtId="43" fontId="3" fillId="4" borderId="12" xfId="3" applyFont="1" applyFill="1" applyBorder="1"/>
    <xf numFmtId="43" fontId="3" fillId="4" borderId="13" xfId="3" applyFont="1" applyFill="1" applyBorder="1"/>
    <xf numFmtId="0" fontId="2" fillId="2" borderId="17" xfId="2" applyFont="1" applyFill="1" applyBorder="1" applyAlignment="1">
      <alignment horizontal="center" vertical="center"/>
    </xf>
    <xf numFmtId="0" fontId="2" fillId="2" borderId="18" xfId="2" applyFont="1" applyFill="1" applyBorder="1" applyAlignment="1">
      <alignment horizontal="center" vertical="center"/>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0" fontId="3" fillId="2" borderId="20" xfId="3" applyNumberFormat="1" applyFont="1" applyFill="1" applyBorder="1" applyAlignment="1">
      <alignment horizontal="center" vertical="center"/>
    </xf>
    <xf numFmtId="43" fontId="3" fillId="2" borderId="21" xfId="3" applyFont="1" applyFill="1" applyBorder="1"/>
    <xf numFmtId="0" fontId="3" fillId="2" borderId="22" xfId="3" applyNumberFormat="1" applyFont="1" applyFill="1" applyBorder="1" applyAlignment="1">
      <alignment horizontal="center" vertical="center"/>
    </xf>
    <xf numFmtId="43" fontId="3" fillId="2" borderId="23" xfId="3" applyFont="1" applyFill="1" applyBorder="1"/>
    <xf numFmtId="43" fontId="3" fillId="2" borderId="24" xfId="3" applyFont="1" applyFill="1" applyBorder="1"/>
    <xf numFmtId="43" fontId="3" fillId="2" borderId="25" xfId="3" applyFont="1" applyFill="1" applyBorder="1"/>
    <xf numFmtId="43" fontId="5" fillId="2" borderId="26" xfId="3" applyFont="1" applyFill="1" applyBorder="1"/>
    <xf numFmtId="43" fontId="5" fillId="2" borderId="27" xfId="3" applyFont="1" applyFill="1" applyBorder="1"/>
    <xf numFmtId="0" fontId="2" fillId="0" borderId="0" xfId="0" applyFont="1"/>
    <xf numFmtId="0" fontId="3" fillId="0" borderId="0" xfId="0" applyFont="1"/>
    <xf numFmtId="0" fontId="3" fillId="0" borderId="0" xfId="0" applyFont="1" applyAlignment="1">
      <alignment horizontal="left" vertical="top" wrapText="1"/>
    </xf>
    <xf numFmtId="43" fontId="3" fillId="3" borderId="2" xfId="3" applyFont="1" applyFill="1" applyBorder="1" applyAlignment="1"/>
    <xf numFmtId="43" fontId="3" fillId="3" borderId="3" xfId="3" applyFont="1" applyFill="1" applyBorder="1" applyAlignment="1"/>
    <xf numFmtId="43" fontId="6" fillId="3" borderId="2" xfId="3" applyFont="1" applyFill="1" applyBorder="1" applyAlignment="1"/>
    <xf numFmtId="43" fontId="7" fillId="3" borderId="1" xfId="3" applyFont="1" applyFill="1" applyBorder="1" applyAlignment="1"/>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3" xfId="2"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AUGUST 2021 GENCOS PAYMENT</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'August 2021 GenCo Sheet  2'!$F$4</c:f>
              <c:strCache>
                <c:ptCount val="1"/>
                <c:pt idx="0">
                  <c:v>GenCo Invoices (N)</c:v>
                </c:pt>
              </c:strCache>
            </c:strRef>
          </c:tx>
          <c:spPr>
            <a:solidFill>
              <a:schemeClr val="accent1"/>
            </a:solidFill>
            <a:ln>
              <a:noFill/>
            </a:ln>
            <a:effectLst/>
            <a:sp3d/>
          </c:spPr>
          <c:invertIfNegative val="0"/>
          <c:cat>
            <c:strRef>
              <c:f>'August 2021 GenCo Sheet  2'!$E$5:$E$27</c:f>
              <c:strCache>
                <c:ptCount val="23"/>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IBOM</c:v>
                </c:pt>
                <c:pt idx="17">
                  <c:v>OMOKU (FIPL)</c:v>
                </c:pt>
                <c:pt idx="18">
                  <c:v>RIVERS IPP (FIPL)</c:v>
                </c:pt>
                <c:pt idx="19">
                  <c:v>TRANS AMADI (FIPL)</c:v>
                </c:pt>
                <c:pt idx="20">
                  <c:v>AZURA POWER (NAIRA)</c:v>
                </c:pt>
                <c:pt idx="21">
                  <c:v>SHELL (AFAM VI)</c:v>
                </c:pt>
                <c:pt idx="22">
                  <c:v>AGIP (OKPAI)</c:v>
                </c:pt>
              </c:strCache>
            </c:strRef>
          </c:cat>
          <c:val>
            <c:numRef>
              <c:f>'August 2021 GenCo Sheet  2'!$F$5:$F$27</c:f>
              <c:numCache>
                <c:formatCode>_(* #,##0.00_);_(* \(#,##0.00\);_(* "-"??_);_(@_)</c:formatCode>
                <c:ptCount val="23"/>
                <c:pt idx="0">
                  <c:v>756861529.16999984</c:v>
                </c:pt>
                <c:pt idx="1">
                  <c:v>3358282631.0999999</c:v>
                </c:pt>
                <c:pt idx="2">
                  <c:v>3359682981.4900002</c:v>
                </c:pt>
                <c:pt idx="3">
                  <c:v>10865234155.950001</c:v>
                </c:pt>
                <c:pt idx="4">
                  <c:v>6156727863.2800007</c:v>
                </c:pt>
                <c:pt idx="5">
                  <c:v>547537000.10000002</c:v>
                </c:pt>
                <c:pt idx="6">
                  <c:v>3984331413.1399999</c:v>
                </c:pt>
                <c:pt idx="7">
                  <c:v>1849680802.8899999</c:v>
                </c:pt>
                <c:pt idx="8">
                  <c:v>3354392378.1300001</c:v>
                </c:pt>
                <c:pt idx="9">
                  <c:v>3214008278.6999998</c:v>
                </c:pt>
                <c:pt idx="10">
                  <c:v>1399207390</c:v>
                </c:pt>
                <c:pt idx="11">
                  <c:v>1084992106.5900002</c:v>
                </c:pt>
                <c:pt idx="12">
                  <c:v>3888998760.3800001</c:v>
                </c:pt>
                <c:pt idx="13">
                  <c:v>92403928.909999996</c:v>
                </c:pt>
                <c:pt idx="14">
                  <c:v>934696908.92000008</c:v>
                </c:pt>
                <c:pt idx="15">
                  <c:v>1084024274.5799999</c:v>
                </c:pt>
                <c:pt idx="16">
                  <c:v>85305958.700000003</c:v>
                </c:pt>
                <c:pt idx="17">
                  <c:v>718926402.0999999</c:v>
                </c:pt>
                <c:pt idx="18">
                  <c:v>1973955849.73</c:v>
                </c:pt>
                <c:pt idx="19">
                  <c:v>853411013.34000003</c:v>
                </c:pt>
                <c:pt idx="20">
                  <c:v>13567568185.051098</c:v>
                </c:pt>
                <c:pt idx="21">
                  <c:v>3288889104.8516998</c:v>
                </c:pt>
                <c:pt idx="22">
                  <c:v>744984562.79597974</c:v>
                </c:pt>
              </c:numCache>
            </c:numRef>
          </c:val>
        </c:ser>
        <c:ser>
          <c:idx val="1"/>
          <c:order val="1"/>
          <c:tx>
            <c:strRef>
              <c:f>'August 2021 GenCo Sheet  2'!$G$4</c:f>
              <c:strCache>
                <c:ptCount val="1"/>
                <c:pt idx="0">
                  <c:v>Total Payments (N)</c:v>
                </c:pt>
              </c:strCache>
            </c:strRef>
          </c:tx>
          <c:spPr>
            <a:solidFill>
              <a:schemeClr val="accent2"/>
            </a:solidFill>
            <a:ln>
              <a:noFill/>
            </a:ln>
            <a:effectLst/>
            <a:sp3d/>
          </c:spPr>
          <c:invertIfNegative val="0"/>
          <c:cat>
            <c:strRef>
              <c:f>'August 2021 GenCo Sheet  2'!$E$5:$E$27</c:f>
              <c:strCache>
                <c:ptCount val="23"/>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IBOM</c:v>
                </c:pt>
                <c:pt idx="17">
                  <c:v>OMOKU (FIPL)</c:v>
                </c:pt>
                <c:pt idx="18">
                  <c:v>RIVERS IPP (FIPL)</c:v>
                </c:pt>
                <c:pt idx="19">
                  <c:v>TRANS AMADI (FIPL)</c:v>
                </c:pt>
                <c:pt idx="20">
                  <c:v>AZURA POWER (NAIRA)</c:v>
                </c:pt>
                <c:pt idx="21">
                  <c:v>SHELL (AFAM VI)</c:v>
                </c:pt>
                <c:pt idx="22">
                  <c:v>AGIP (OKPAI)</c:v>
                </c:pt>
              </c:strCache>
            </c:strRef>
          </c:cat>
          <c:val>
            <c:numRef>
              <c:f>'August 2021 GenCo Sheet  2'!$G$5:$G$27</c:f>
              <c:numCache>
                <c:formatCode>_(* #,##0.00_);_(* \(#,##0.00\);_(* "-"??_);_(@_)</c:formatCode>
                <c:ptCount val="23"/>
                <c:pt idx="0">
                  <c:v>595275299.64721656</c:v>
                </c:pt>
                <c:pt idx="1">
                  <c:v>2641305737.5506716</c:v>
                </c:pt>
                <c:pt idx="2">
                  <c:v>2642407119.9910402</c:v>
                </c:pt>
                <c:pt idx="3">
                  <c:v>8545559879.3786287</c:v>
                </c:pt>
                <c:pt idx="4">
                  <c:v>4842296618.8801756</c:v>
                </c:pt>
                <c:pt idx="5">
                  <c:v>430640532.30436653</c:v>
                </c:pt>
                <c:pt idx="6">
                  <c:v>3133696170.8857093</c:v>
                </c:pt>
                <c:pt idx="7">
                  <c:v>1454783010.8362346</c:v>
                </c:pt>
                <c:pt idx="8">
                  <c:v>2638246034.5360928</c:v>
                </c:pt>
                <c:pt idx="9">
                  <c:v>2527833252.7614121</c:v>
                </c:pt>
                <c:pt idx="10">
                  <c:v>1100483465.2703927</c:v>
                </c:pt>
                <c:pt idx="11">
                  <c:v>853351605.90538812</c:v>
                </c:pt>
                <c:pt idx="12">
                  <c:v>3058716572.5698776</c:v>
                </c:pt>
                <c:pt idx="13">
                  <c:v>72676142.663508803</c:v>
                </c:pt>
                <c:pt idx="14">
                  <c:v>735143696.82238913</c:v>
                </c:pt>
                <c:pt idx="15">
                  <c:v>852590401.28927708</c:v>
                </c:pt>
                <c:pt idx="16">
                  <c:v>67093554.328918315</c:v>
                </c:pt>
                <c:pt idx="17">
                  <c:v>565439136.4080658</c:v>
                </c:pt>
                <c:pt idx="18">
                  <c:v>1552525943.8499913</c:v>
                </c:pt>
                <c:pt idx="19">
                  <c:v>671211941.82680845</c:v>
                </c:pt>
                <c:pt idx="20">
                  <c:v>13567568185.049355</c:v>
                </c:pt>
                <c:pt idx="21">
                  <c:v>2586727389.2808976</c:v>
                </c:pt>
                <c:pt idx="22">
                  <c:v>585934007.42306566</c:v>
                </c:pt>
              </c:numCache>
            </c:numRef>
          </c:val>
        </c:ser>
        <c:dLbls>
          <c:showLegendKey val="0"/>
          <c:showVal val="0"/>
          <c:showCatName val="0"/>
          <c:showSerName val="0"/>
          <c:showPercent val="0"/>
          <c:showBubbleSize val="0"/>
        </c:dLbls>
        <c:gapWidth val="150"/>
        <c:shape val="box"/>
        <c:axId val="204860328"/>
        <c:axId val="303323040"/>
        <c:axId val="0"/>
      </c:bar3DChart>
      <c:catAx>
        <c:axId val="20486032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303323040"/>
        <c:crosses val="autoZero"/>
        <c:auto val="1"/>
        <c:lblAlgn val="ctr"/>
        <c:lblOffset val="100"/>
        <c:noMultiLvlLbl val="0"/>
      </c:catAx>
      <c:valAx>
        <c:axId val="303323040"/>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860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551090</xdr:colOff>
      <xdr:row>32</xdr:row>
      <xdr:rowOff>104322</xdr:rowOff>
    </xdr:from>
    <xdr:to>
      <xdr:col>9</xdr:col>
      <xdr:colOff>238125</xdr:colOff>
      <xdr:row>61</xdr:row>
      <xdr:rowOff>108857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J70"/>
  <sheetViews>
    <sheetView showGridLines="0" tabSelected="1" topLeftCell="B18" zoomScale="70" zoomScaleNormal="70" zoomScaleSheetLayoutView="40" workbookViewId="0">
      <pane xSplit="4" topLeftCell="F1" activePane="topRight" state="frozen"/>
      <selection activeCell="B22" sqref="B22"/>
      <selection pane="topRight" activeCell="B32" sqref="A32:XFD32"/>
    </sheetView>
  </sheetViews>
  <sheetFormatPr defaultRowHeight="15" x14ac:dyDescent="0.25"/>
  <cols>
    <col min="5" max="5" width="36.140625" customWidth="1"/>
    <col min="6" max="6" width="24" bestFit="1" customWidth="1"/>
    <col min="7" max="7" width="24" customWidth="1"/>
    <col min="8" max="8" width="24" bestFit="1" customWidth="1"/>
    <col min="9" max="9" width="25.7109375" customWidth="1"/>
    <col min="10" max="10" width="17.28515625" customWidth="1"/>
  </cols>
  <sheetData>
    <row r="3" spans="4:10" ht="15.75" thickBot="1" x14ac:dyDescent="0.3"/>
    <row r="4" spans="4:10" ht="18" thickBot="1" x14ac:dyDescent="0.3">
      <c r="D4" s="38" t="s">
        <v>0</v>
      </c>
      <c r="E4" s="39"/>
      <c r="F4" s="39"/>
      <c r="G4" s="39"/>
      <c r="H4" s="39"/>
      <c r="I4" s="39"/>
      <c r="J4" s="40"/>
    </row>
    <row r="5" spans="4:10" s="3" customFormat="1" ht="69" x14ac:dyDescent="0.25">
      <c r="D5" s="4" t="s">
        <v>1</v>
      </c>
      <c r="E5" s="5" t="s">
        <v>2</v>
      </c>
      <c r="F5" s="6" t="s">
        <v>3</v>
      </c>
      <c r="G5" s="6" t="s">
        <v>4</v>
      </c>
      <c r="H5" s="6" t="s">
        <v>33</v>
      </c>
      <c r="I5" s="6" t="s">
        <v>5</v>
      </c>
      <c r="J5" s="7" t="s">
        <v>6</v>
      </c>
    </row>
    <row r="6" spans="4:10" ht="17.25" x14ac:dyDescent="0.35">
      <c r="D6" s="11">
        <v>1</v>
      </c>
      <c r="E6" s="12" t="s">
        <v>7</v>
      </c>
      <c r="F6" s="12">
        <v>756861529.16999984</v>
      </c>
      <c r="G6" s="12">
        <v>363726041.02429128</v>
      </c>
      <c r="H6" s="13">
        <v>231549258.62292528</v>
      </c>
      <c r="I6" s="13">
        <v>595275299.64721656</v>
      </c>
      <c r="J6" s="14">
        <f t="shared" ref="J6:J21" si="0">I6/F6</f>
        <v>0.7865048977981689</v>
      </c>
    </row>
    <row r="7" spans="4:10" ht="17.25" x14ac:dyDescent="0.35">
      <c r="D7" s="11">
        <v>2</v>
      </c>
      <c r="E7" s="12" t="s">
        <v>8</v>
      </c>
      <c r="F7" s="12">
        <v>3358282631.0999999</v>
      </c>
      <c r="G7" s="12">
        <v>1613894746.8900635</v>
      </c>
      <c r="H7" s="13">
        <v>1027410990.6606078</v>
      </c>
      <c r="I7" s="13">
        <v>2641305737.5506716</v>
      </c>
      <c r="J7" s="14">
        <f t="shared" si="0"/>
        <v>0.78650489779816901</v>
      </c>
    </row>
    <row r="8" spans="4:10" ht="17.25" x14ac:dyDescent="0.35">
      <c r="D8" s="11">
        <v>3</v>
      </c>
      <c r="E8" s="12" t="s">
        <v>9</v>
      </c>
      <c r="F8" s="12">
        <v>3359682981.4900002</v>
      </c>
      <c r="G8" s="12">
        <v>1614567715.3047221</v>
      </c>
      <c r="H8" s="13">
        <v>1027839404.6863179</v>
      </c>
      <c r="I8" s="13">
        <v>2642407119.9910402</v>
      </c>
      <c r="J8" s="14">
        <f t="shared" si="0"/>
        <v>0.78650489779816901</v>
      </c>
    </row>
    <row r="9" spans="4:10" ht="17.25" x14ac:dyDescent="0.35">
      <c r="D9" s="11">
        <v>4</v>
      </c>
      <c r="E9" s="12" t="s">
        <v>10</v>
      </c>
      <c r="F9" s="12">
        <v>10865234155.950001</v>
      </c>
      <c r="G9" s="12">
        <v>5221521311.4074697</v>
      </c>
      <c r="H9" s="13">
        <v>3324038567.971159</v>
      </c>
      <c r="I9" s="13">
        <v>8545559879.3786287</v>
      </c>
      <c r="J9" s="14">
        <f t="shared" si="0"/>
        <v>0.7865048977981689</v>
      </c>
    </row>
    <row r="10" spans="4:10" ht="17.25" x14ac:dyDescent="0.35">
      <c r="D10" s="11">
        <v>5</v>
      </c>
      <c r="E10" s="12" t="s">
        <v>11</v>
      </c>
      <c r="F10" s="12">
        <v>6156727863.2800007</v>
      </c>
      <c r="G10" s="12">
        <v>2958747624.3250723</v>
      </c>
      <c r="H10" s="13">
        <v>1883548994.5551033</v>
      </c>
      <c r="I10" s="13">
        <v>4842296618.8801756</v>
      </c>
      <c r="J10" s="14">
        <f t="shared" si="0"/>
        <v>0.7865048977981689</v>
      </c>
    </row>
    <row r="11" spans="4:10" ht="17.25" x14ac:dyDescent="0.35">
      <c r="D11" s="11">
        <v>6</v>
      </c>
      <c r="E11" s="12" t="s">
        <v>12</v>
      </c>
      <c r="F11" s="12">
        <v>547537000.10000002</v>
      </c>
      <c r="G11" s="12">
        <v>263130648.9828971</v>
      </c>
      <c r="H11" s="13">
        <v>167509883.32146943</v>
      </c>
      <c r="I11" s="13">
        <v>430640532.30436653</v>
      </c>
      <c r="J11" s="14">
        <f t="shared" si="0"/>
        <v>0.7865048977981689</v>
      </c>
    </row>
    <row r="12" spans="4:10" ht="17.25" x14ac:dyDescent="0.35">
      <c r="D12" s="11">
        <v>7</v>
      </c>
      <c r="E12" s="12" t="s">
        <v>13</v>
      </c>
      <c r="F12" s="12">
        <v>3984331413.1399999</v>
      </c>
      <c r="G12" s="12">
        <v>1914755916.6065416</v>
      </c>
      <c r="H12" s="13">
        <v>1218940254.2791677</v>
      </c>
      <c r="I12" s="13">
        <v>3133696170.8857093</v>
      </c>
      <c r="J12" s="14">
        <f t="shared" si="0"/>
        <v>0.7865048977981689</v>
      </c>
    </row>
    <row r="13" spans="4:10" ht="17.25" x14ac:dyDescent="0.35">
      <c r="D13" s="11">
        <v>8</v>
      </c>
      <c r="E13" s="12" t="s">
        <v>14</v>
      </c>
      <c r="F13" s="12">
        <v>1849680802.8899999</v>
      </c>
      <c r="G13" s="12">
        <v>888903781.82070148</v>
      </c>
      <c r="H13" s="13">
        <v>565879229.01553297</v>
      </c>
      <c r="I13" s="13">
        <v>1454783010.8362346</v>
      </c>
      <c r="J13" s="14">
        <f t="shared" si="0"/>
        <v>0.78650489779816901</v>
      </c>
    </row>
    <row r="14" spans="4:10" ht="17.25" x14ac:dyDescent="0.35">
      <c r="D14" s="11">
        <v>9</v>
      </c>
      <c r="E14" s="12" t="s">
        <v>15</v>
      </c>
      <c r="F14" s="12">
        <v>3354392378.1300001</v>
      </c>
      <c r="G14" s="12">
        <v>1612025202.3871043</v>
      </c>
      <c r="H14" s="13">
        <v>1026220832.1489882</v>
      </c>
      <c r="I14" s="13">
        <v>2638246034.5360928</v>
      </c>
      <c r="J14" s="14">
        <f t="shared" si="0"/>
        <v>0.78650489779816901</v>
      </c>
    </row>
    <row r="15" spans="4:10" ht="17.25" x14ac:dyDescent="0.35">
      <c r="D15" s="11">
        <v>10</v>
      </c>
      <c r="E15" s="12" t="s">
        <v>16</v>
      </c>
      <c r="F15" s="12">
        <v>3214008278.6999998</v>
      </c>
      <c r="G15" s="12">
        <v>1544560612.4449649</v>
      </c>
      <c r="H15" s="13">
        <v>983272640.31644726</v>
      </c>
      <c r="I15" s="13">
        <v>2527833252.7614121</v>
      </c>
      <c r="J15" s="14">
        <f t="shared" si="0"/>
        <v>0.7865048977981689</v>
      </c>
    </row>
    <row r="16" spans="4:10" ht="17.25" x14ac:dyDescent="0.35">
      <c r="D16" s="11">
        <v>11</v>
      </c>
      <c r="E16" s="12" t="s">
        <v>17</v>
      </c>
      <c r="F16" s="12">
        <v>1399207390</v>
      </c>
      <c r="G16" s="12">
        <v>672419121.4933852</v>
      </c>
      <c r="H16" s="13">
        <v>428064343.77700746</v>
      </c>
      <c r="I16" s="13">
        <v>1100483465.2703927</v>
      </c>
      <c r="J16" s="14">
        <f t="shared" si="0"/>
        <v>0.7865048977981689</v>
      </c>
    </row>
    <row r="17" spans="4:10" ht="17.25" x14ac:dyDescent="0.35">
      <c r="D17" s="11">
        <v>12</v>
      </c>
      <c r="E17" s="12" t="s">
        <v>18</v>
      </c>
      <c r="F17" s="12">
        <v>1084992106.5900002</v>
      </c>
      <c r="G17" s="12">
        <v>521416227.75484729</v>
      </c>
      <c r="H17" s="13">
        <v>331935378.15054083</v>
      </c>
      <c r="I17" s="13">
        <v>853351605.90538812</v>
      </c>
      <c r="J17" s="14">
        <f t="shared" si="0"/>
        <v>0.78650489779816901</v>
      </c>
    </row>
    <row r="18" spans="4:10" ht="17.25" x14ac:dyDescent="0.35">
      <c r="D18" s="11">
        <v>13</v>
      </c>
      <c r="E18" s="12" t="s">
        <v>19</v>
      </c>
      <c r="F18" s="12">
        <v>3888998760.3800001</v>
      </c>
      <c r="G18" s="12">
        <v>1868941765.6260262</v>
      </c>
      <c r="H18" s="13">
        <v>1189774806.9438515</v>
      </c>
      <c r="I18" s="13">
        <v>3058716572.5698776</v>
      </c>
      <c r="J18" s="14">
        <f t="shared" si="0"/>
        <v>0.7865048977981689</v>
      </c>
    </row>
    <row r="19" spans="4:10" ht="17.25" x14ac:dyDescent="0.35">
      <c r="D19" s="11">
        <v>14</v>
      </c>
      <c r="E19" s="12" t="s">
        <v>20</v>
      </c>
      <c r="F19" s="12">
        <v>92403928.909999996</v>
      </c>
      <c r="G19" s="12">
        <v>44406689.919068694</v>
      </c>
      <c r="H19" s="13">
        <v>28269452.744440116</v>
      </c>
      <c r="I19" s="13">
        <v>72676142.663508803</v>
      </c>
      <c r="J19" s="14">
        <f t="shared" si="0"/>
        <v>0.78650489779816879</v>
      </c>
    </row>
    <row r="20" spans="4:10" ht="17.25" x14ac:dyDescent="0.35">
      <c r="D20" s="11">
        <v>15</v>
      </c>
      <c r="E20" s="12" t="s">
        <v>21</v>
      </c>
      <c r="F20" s="12">
        <v>934696908.92000008</v>
      </c>
      <c r="G20" s="12">
        <v>449188646.98003715</v>
      </c>
      <c r="H20" s="13">
        <v>285955049.84235191</v>
      </c>
      <c r="I20" s="13">
        <v>735143696.82238913</v>
      </c>
      <c r="J20" s="14">
        <f t="shared" si="0"/>
        <v>0.78650489779816901</v>
      </c>
    </row>
    <row r="21" spans="4:10" ht="17.25" x14ac:dyDescent="0.35">
      <c r="D21" s="11">
        <v>16</v>
      </c>
      <c r="E21" s="12" t="s">
        <v>22</v>
      </c>
      <c r="F21" s="12">
        <v>1084024274.5799999</v>
      </c>
      <c r="G21" s="12">
        <v>520951115.32436067</v>
      </c>
      <c r="H21" s="13">
        <v>331639285.96491635</v>
      </c>
      <c r="I21" s="13">
        <v>852590401.28927708</v>
      </c>
      <c r="J21" s="14">
        <f t="shared" si="0"/>
        <v>0.7865048977981689</v>
      </c>
    </row>
    <row r="22" spans="4:10" ht="17.25" x14ac:dyDescent="0.35">
      <c r="D22" s="11">
        <v>17</v>
      </c>
      <c r="E22" s="12" t="s">
        <v>23</v>
      </c>
      <c r="F22" s="12">
        <v>0</v>
      </c>
      <c r="G22" s="12">
        <v>0</v>
      </c>
      <c r="H22" s="13">
        <v>0</v>
      </c>
      <c r="I22" s="13">
        <v>0</v>
      </c>
      <c r="J22" s="14">
        <v>0</v>
      </c>
    </row>
    <row r="23" spans="4:10" ht="17.25" x14ac:dyDescent="0.35">
      <c r="D23" s="11">
        <v>18</v>
      </c>
      <c r="E23" s="12" t="s">
        <v>24</v>
      </c>
      <c r="F23" s="12">
        <v>0</v>
      </c>
      <c r="G23" s="12">
        <v>0</v>
      </c>
      <c r="H23" s="13">
        <v>0</v>
      </c>
      <c r="I23" s="13">
        <v>0</v>
      </c>
      <c r="J23" s="14">
        <v>0</v>
      </c>
    </row>
    <row r="24" spans="4:10" ht="17.25" x14ac:dyDescent="0.35">
      <c r="D24" s="11">
        <v>19</v>
      </c>
      <c r="E24" s="12" t="s">
        <v>25</v>
      </c>
      <c r="F24" s="12">
        <v>85305958.700000003</v>
      </c>
      <c r="G24" s="12">
        <v>40995608.097242109</v>
      </c>
      <c r="H24" s="13">
        <v>26097946.231676206</v>
      </c>
      <c r="I24" s="13">
        <v>67093554.328918315</v>
      </c>
      <c r="J24" s="14">
        <f t="shared" ref="J24:J30" si="1">I24/F24</f>
        <v>0.7865048977981689</v>
      </c>
    </row>
    <row r="25" spans="4:10" ht="17.25" x14ac:dyDescent="0.35">
      <c r="D25" s="11">
        <v>20</v>
      </c>
      <c r="E25" s="12" t="s">
        <v>26</v>
      </c>
      <c r="F25" s="12">
        <v>718926402.0999999</v>
      </c>
      <c r="G25" s="15">
        <v>345495502.07741696</v>
      </c>
      <c r="H25" s="15">
        <v>219943634.33064878</v>
      </c>
      <c r="I25" s="13">
        <v>565439136.4080658</v>
      </c>
      <c r="J25" s="14">
        <f t="shared" si="1"/>
        <v>0.78650489779816901</v>
      </c>
    </row>
    <row r="26" spans="4:10" ht="17.25" x14ac:dyDescent="0.35">
      <c r="D26" s="11">
        <v>21</v>
      </c>
      <c r="E26" s="12" t="s">
        <v>27</v>
      </c>
      <c r="F26" s="12">
        <v>1973955849.73</v>
      </c>
      <c r="G26" s="12">
        <v>948626821.03342474</v>
      </c>
      <c r="H26" s="13">
        <v>603899122.81656671</v>
      </c>
      <c r="I26" s="13">
        <v>1552525943.8499913</v>
      </c>
      <c r="J26" s="14">
        <f t="shared" si="1"/>
        <v>0.7865048977981689</v>
      </c>
    </row>
    <row r="27" spans="4:10" ht="17.25" x14ac:dyDescent="0.35">
      <c r="D27" s="11">
        <v>22</v>
      </c>
      <c r="E27" s="12" t="s">
        <v>28</v>
      </c>
      <c r="F27" s="12">
        <v>853411013.34000003</v>
      </c>
      <c r="G27" s="12">
        <v>410124966.43750745</v>
      </c>
      <c r="H27" s="13">
        <v>261086975.38930106</v>
      </c>
      <c r="I27" s="13">
        <v>671211941.82680845</v>
      </c>
      <c r="J27" s="14">
        <f t="shared" si="1"/>
        <v>0.7865048977981689</v>
      </c>
    </row>
    <row r="28" spans="4:10" ht="17.25" x14ac:dyDescent="0.35">
      <c r="D28" s="11">
        <v>23</v>
      </c>
      <c r="E28" s="12" t="s">
        <v>29</v>
      </c>
      <c r="F28" s="12">
        <v>13567568185.051098</v>
      </c>
      <c r="G28" s="12">
        <v>5387218806.7793531</v>
      </c>
      <c r="H28" s="13">
        <v>8180349378.2700005</v>
      </c>
      <c r="I28" s="13">
        <v>13567568185.049355</v>
      </c>
      <c r="J28" s="14">
        <f t="shared" si="1"/>
        <v>0.99999999999987155</v>
      </c>
    </row>
    <row r="29" spans="4:10" ht="17.25" x14ac:dyDescent="0.35">
      <c r="D29" s="11">
        <v>24</v>
      </c>
      <c r="E29" s="12" t="s">
        <v>30</v>
      </c>
      <c r="F29" s="12">
        <v>3288889104.8516998</v>
      </c>
      <c r="G29" s="12">
        <v>1580546199.4976645</v>
      </c>
      <c r="H29" s="13">
        <v>1006181189.7832332</v>
      </c>
      <c r="I29" s="13">
        <v>2586727389.2808976</v>
      </c>
      <c r="J29" s="14">
        <f t="shared" si="1"/>
        <v>0.78650489779816901</v>
      </c>
    </row>
    <row r="30" spans="4:10" ht="18" thickBot="1" x14ac:dyDescent="0.4">
      <c r="D30" s="16">
        <v>25</v>
      </c>
      <c r="E30" s="17" t="s">
        <v>31</v>
      </c>
      <c r="F30" s="17">
        <v>744984562.79597974</v>
      </c>
      <c r="G30" s="17">
        <v>358018310.09583676</v>
      </c>
      <c r="H30" s="18">
        <v>227915697.3272289</v>
      </c>
      <c r="I30" s="13">
        <v>585934007.42306566</v>
      </c>
      <c r="J30" s="14">
        <f t="shared" si="1"/>
        <v>0.78650489779816901</v>
      </c>
    </row>
    <row r="31" spans="4:10" ht="18" thickBot="1" x14ac:dyDescent="0.4">
      <c r="D31" s="8"/>
      <c r="E31" s="9" t="s">
        <v>32</v>
      </c>
      <c r="F31" s="9">
        <f>SUM(F6:F30)</f>
        <v>67164103479.898766</v>
      </c>
      <c r="G31" s="9">
        <f t="shared" ref="G31:I31" si="2">SUM(G6:G30)</f>
        <v>31144183382.309998</v>
      </c>
      <c r="H31" s="9">
        <f t="shared" si="2"/>
        <v>24577322317.149487</v>
      </c>
      <c r="I31" s="9">
        <f t="shared" si="2"/>
        <v>55721505699.45948</v>
      </c>
      <c r="J31" s="10"/>
    </row>
    <row r="32" spans="4:10" ht="21.75" customHeight="1" thickBot="1" x14ac:dyDescent="0.4">
      <c r="D32" s="37" t="s">
        <v>38</v>
      </c>
      <c r="E32" s="36"/>
      <c r="F32" s="34"/>
      <c r="G32" s="34"/>
      <c r="H32" s="34"/>
      <c r="I32" s="34"/>
      <c r="J32" s="35"/>
    </row>
    <row r="33" spans="4:10" ht="15.75" x14ac:dyDescent="0.25">
      <c r="D33" s="2"/>
      <c r="E33" s="2"/>
      <c r="F33" s="2"/>
      <c r="G33" s="2"/>
      <c r="H33" s="2"/>
      <c r="I33" s="2"/>
      <c r="J33" s="2"/>
    </row>
    <row r="34" spans="4:10" ht="15.75" x14ac:dyDescent="0.25">
      <c r="D34" s="2"/>
      <c r="E34" s="2"/>
      <c r="F34" s="2"/>
      <c r="G34" s="2"/>
      <c r="H34" s="2"/>
      <c r="I34" s="2"/>
      <c r="J34" s="2"/>
    </row>
    <row r="35" spans="4:10" ht="15.75" x14ac:dyDescent="0.25">
      <c r="D35" s="2"/>
      <c r="E35" s="2"/>
      <c r="F35" s="2"/>
      <c r="G35" s="2"/>
      <c r="H35" s="2"/>
      <c r="I35" s="2"/>
      <c r="J35" s="2"/>
    </row>
    <row r="36" spans="4:10" ht="15.75" x14ac:dyDescent="0.25">
      <c r="D36" s="2"/>
      <c r="E36" s="2"/>
      <c r="F36" s="2"/>
      <c r="G36" s="2"/>
      <c r="H36" s="2"/>
      <c r="I36" s="2"/>
      <c r="J36" s="2"/>
    </row>
    <row r="63" spans="4:9" s="32" customFormat="1" ht="17.25" x14ac:dyDescent="0.35">
      <c r="D63" s="31" t="s">
        <v>34</v>
      </c>
    </row>
    <row r="64" spans="4:9" s="32" customFormat="1" ht="15.75" customHeight="1" x14ac:dyDescent="0.35">
      <c r="D64" s="41" t="s">
        <v>37</v>
      </c>
      <c r="E64" s="41"/>
      <c r="F64" s="41"/>
      <c r="G64" s="41"/>
      <c r="H64" s="41"/>
      <c r="I64" s="41"/>
    </row>
    <row r="65" spans="4:9" s="32" customFormat="1" ht="3.75" customHeight="1" x14ac:dyDescent="0.35">
      <c r="D65" s="41"/>
      <c r="E65" s="41"/>
      <c r="F65" s="41"/>
      <c r="G65" s="41"/>
      <c r="H65" s="41"/>
      <c r="I65" s="41"/>
    </row>
    <row r="66" spans="4:9" s="32" customFormat="1" ht="17.25" x14ac:dyDescent="0.35">
      <c r="D66" s="41" t="s">
        <v>35</v>
      </c>
      <c r="E66" s="41"/>
      <c r="F66" s="41"/>
      <c r="G66" s="41"/>
      <c r="H66" s="41"/>
      <c r="I66" s="41"/>
    </row>
    <row r="67" spans="4:9" s="32" customFormat="1" ht="17.25" x14ac:dyDescent="0.35">
      <c r="D67" s="41"/>
      <c r="E67" s="41"/>
      <c r="F67" s="41"/>
      <c r="G67" s="41"/>
      <c r="H67" s="41"/>
      <c r="I67" s="41"/>
    </row>
    <row r="68" spans="4:9" s="32" customFormat="1" ht="6" customHeight="1" x14ac:dyDescent="0.35">
      <c r="D68" s="33"/>
      <c r="E68" s="33"/>
      <c r="F68" s="33"/>
      <c r="G68" s="33"/>
      <c r="H68" s="33"/>
      <c r="I68" s="33"/>
    </row>
    <row r="69" spans="4:9" s="32" customFormat="1" ht="17.25" x14ac:dyDescent="0.35">
      <c r="D69" s="42" t="s">
        <v>36</v>
      </c>
      <c r="E69" s="42"/>
      <c r="F69" s="42"/>
      <c r="G69" s="42"/>
      <c r="H69" s="42"/>
      <c r="I69" s="42"/>
    </row>
    <row r="70" spans="4:9" s="32" customFormat="1" ht="17.25" x14ac:dyDescent="0.35">
      <c r="D70" s="42"/>
      <c r="E70" s="42"/>
      <c r="F70" s="42"/>
      <c r="G70" s="42"/>
      <c r="H70" s="42"/>
      <c r="I70" s="42"/>
    </row>
  </sheetData>
  <sheetProtection algorithmName="SHA-512" hashValue="aFmqiknpQqg+DU4hmW/AfL5W9EsfVF75q8lzoX5pN6zrUFaqJW4fw1aWGPCIawAGJQysMreb2RyiytVCzBwfFQ==" saltValue="7KkmxhzLnSNAuACTuEuDwA==" spinCount="100000" sheet="1" objects="1" scenarios="1" selectLockedCells="1" selectUnlockedCells="1"/>
  <mergeCells count="4">
    <mergeCell ref="D4:J4"/>
    <mergeCell ref="D64:I65"/>
    <mergeCell ref="D66:I67"/>
    <mergeCell ref="D69:I70"/>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G33"/>
  <sheetViews>
    <sheetView showGridLines="0" topLeftCell="B3" zoomScale="70" zoomScaleNormal="70" workbookViewId="0">
      <pane xSplit="4" topLeftCell="M1" activePane="topRight" state="frozen"/>
      <selection activeCell="B22" sqref="B22"/>
      <selection pane="topRight" activeCell="AA16" sqref="AA16"/>
    </sheetView>
  </sheetViews>
  <sheetFormatPr defaultRowHeight="15" x14ac:dyDescent="0.25"/>
  <cols>
    <col min="5" max="5" width="36.140625" customWidth="1"/>
    <col min="6" max="6" width="24" bestFit="1" customWidth="1"/>
    <col min="7" max="7" width="25.7109375" customWidth="1"/>
  </cols>
  <sheetData>
    <row r="3" spans="4:7" ht="15.75" thickBot="1" x14ac:dyDescent="0.3"/>
    <row r="4" spans="4:7" s="3" customFormat="1" ht="17.25" x14ac:dyDescent="0.25">
      <c r="D4" s="19" t="s">
        <v>1</v>
      </c>
      <c r="E4" s="20" t="s">
        <v>2</v>
      </c>
      <c r="F4" s="21" t="s">
        <v>3</v>
      </c>
      <c r="G4" s="22" t="s">
        <v>5</v>
      </c>
    </row>
    <row r="5" spans="4:7" ht="17.25" x14ac:dyDescent="0.35">
      <c r="D5" s="23">
        <v>1</v>
      </c>
      <c r="E5" s="1" t="s">
        <v>7</v>
      </c>
      <c r="F5" s="1">
        <v>756861529.16999984</v>
      </c>
      <c r="G5" s="24">
        <v>595275299.64721656</v>
      </c>
    </row>
    <row r="6" spans="4:7" ht="17.25" x14ac:dyDescent="0.35">
      <c r="D6" s="23">
        <v>2</v>
      </c>
      <c r="E6" s="1" t="s">
        <v>8</v>
      </c>
      <c r="F6" s="1">
        <v>3358282631.0999999</v>
      </c>
      <c r="G6" s="24">
        <v>2641305737.5506716</v>
      </c>
    </row>
    <row r="7" spans="4:7" ht="17.25" x14ac:dyDescent="0.35">
      <c r="D7" s="23">
        <v>3</v>
      </c>
      <c r="E7" s="1" t="s">
        <v>9</v>
      </c>
      <c r="F7" s="1">
        <v>3359682981.4900002</v>
      </c>
      <c r="G7" s="24">
        <v>2642407119.9910402</v>
      </c>
    </row>
    <row r="8" spans="4:7" ht="17.25" x14ac:dyDescent="0.35">
      <c r="D8" s="23">
        <v>4</v>
      </c>
      <c r="E8" s="1" t="s">
        <v>10</v>
      </c>
      <c r="F8" s="1">
        <v>10865234155.950001</v>
      </c>
      <c r="G8" s="24">
        <v>8545559879.3786287</v>
      </c>
    </row>
    <row r="9" spans="4:7" ht="17.25" x14ac:dyDescent="0.35">
      <c r="D9" s="23">
        <v>5</v>
      </c>
      <c r="E9" s="1" t="s">
        <v>11</v>
      </c>
      <c r="F9" s="1">
        <v>6156727863.2800007</v>
      </c>
      <c r="G9" s="24">
        <v>4842296618.8801756</v>
      </c>
    </row>
    <row r="10" spans="4:7" ht="17.25" x14ac:dyDescent="0.35">
      <c r="D10" s="23">
        <v>6</v>
      </c>
      <c r="E10" s="1" t="s">
        <v>12</v>
      </c>
      <c r="F10" s="1">
        <v>547537000.10000002</v>
      </c>
      <c r="G10" s="24">
        <v>430640532.30436653</v>
      </c>
    </row>
    <row r="11" spans="4:7" ht="17.25" x14ac:dyDescent="0.35">
      <c r="D11" s="23">
        <v>7</v>
      </c>
      <c r="E11" s="1" t="s">
        <v>13</v>
      </c>
      <c r="F11" s="1">
        <v>3984331413.1399999</v>
      </c>
      <c r="G11" s="24">
        <v>3133696170.8857093</v>
      </c>
    </row>
    <row r="12" spans="4:7" ht="17.25" x14ac:dyDescent="0.35">
      <c r="D12" s="23">
        <v>8</v>
      </c>
      <c r="E12" s="1" t="s">
        <v>14</v>
      </c>
      <c r="F12" s="1">
        <v>1849680802.8899999</v>
      </c>
      <c r="G12" s="24">
        <v>1454783010.8362346</v>
      </c>
    </row>
    <row r="13" spans="4:7" ht="17.25" x14ac:dyDescent="0.35">
      <c r="D13" s="23">
        <v>9</v>
      </c>
      <c r="E13" s="1" t="s">
        <v>15</v>
      </c>
      <c r="F13" s="1">
        <v>3354392378.1300001</v>
      </c>
      <c r="G13" s="24">
        <v>2638246034.5360928</v>
      </c>
    </row>
    <row r="14" spans="4:7" ht="17.25" x14ac:dyDescent="0.35">
      <c r="D14" s="23">
        <v>10</v>
      </c>
      <c r="E14" s="1" t="s">
        <v>16</v>
      </c>
      <c r="F14" s="1">
        <v>3214008278.6999998</v>
      </c>
      <c r="G14" s="24">
        <v>2527833252.7614121</v>
      </c>
    </row>
    <row r="15" spans="4:7" ht="17.25" x14ac:dyDescent="0.35">
      <c r="D15" s="23">
        <v>11</v>
      </c>
      <c r="E15" s="1" t="s">
        <v>17</v>
      </c>
      <c r="F15" s="1">
        <v>1399207390</v>
      </c>
      <c r="G15" s="24">
        <v>1100483465.2703927</v>
      </c>
    </row>
    <row r="16" spans="4:7" ht="17.25" x14ac:dyDescent="0.35">
      <c r="D16" s="23">
        <v>12</v>
      </c>
      <c r="E16" s="1" t="s">
        <v>18</v>
      </c>
      <c r="F16" s="1">
        <v>1084992106.5900002</v>
      </c>
      <c r="G16" s="24">
        <v>853351605.90538812</v>
      </c>
    </row>
    <row r="17" spans="4:7" ht="17.25" x14ac:dyDescent="0.35">
      <c r="D17" s="23">
        <v>13</v>
      </c>
      <c r="E17" s="1" t="s">
        <v>19</v>
      </c>
      <c r="F17" s="1">
        <v>3888998760.3800001</v>
      </c>
      <c r="G17" s="24">
        <v>3058716572.5698776</v>
      </c>
    </row>
    <row r="18" spans="4:7" ht="17.25" x14ac:dyDescent="0.35">
      <c r="D18" s="23">
        <v>14</v>
      </c>
      <c r="E18" s="1" t="s">
        <v>20</v>
      </c>
      <c r="F18" s="1">
        <v>92403928.909999996</v>
      </c>
      <c r="G18" s="24">
        <v>72676142.663508803</v>
      </c>
    </row>
    <row r="19" spans="4:7" ht="17.25" x14ac:dyDescent="0.35">
      <c r="D19" s="23">
        <v>15</v>
      </c>
      <c r="E19" s="1" t="s">
        <v>21</v>
      </c>
      <c r="F19" s="1">
        <v>934696908.92000008</v>
      </c>
      <c r="G19" s="24">
        <v>735143696.82238913</v>
      </c>
    </row>
    <row r="20" spans="4:7" ht="17.25" x14ac:dyDescent="0.35">
      <c r="D20" s="23">
        <v>16</v>
      </c>
      <c r="E20" s="1" t="s">
        <v>22</v>
      </c>
      <c r="F20" s="1">
        <v>1084024274.5799999</v>
      </c>
      <c r="G20" s="24">
        <v>852590401.28927708</v>
      </c>
    </row>
    <row r="21" spans="4:7" ht="17.25" x14ac:dyDescent="0.35">
      <c r="D21" s="23">
        <v>17</v>
      </c>
      <c r="E21" s="1" t="s">
        <v>25</v>
      </c>
      <c r="F21" s="1">
        <v>85305958.700000003</v>
      </c>
      <c r="G21" s="24">
        <v>67093554.328918315</v>
      </c>
    </row>
    <row r="22" spans="4:7" ht="17.25" x14ac:dyDescent="0.35">
      <c r="D22" s="23">
        <v>18</v>
      </c>
      <c r="E22" s="1" t="s">
        <v>26</v>
      </c>
      <c r="F22" s="1">
        <v>718926402.0999999</v>
      </c>
      <c r="G22" s="24">
        <v>565439136.4080658</v>
      </c>
    </row>
    <row r="23" spans="4:7" ht="17.25" x14ac:dyDescent="0.35">
      <c r="D23" s="23">
        <v>19</v>
      </c>
      <c r="E23" s="1" t="s">
        <v>27</v>
      </c>
      <c r="F23" s="1">
        <v>1973955849.73</v>
      </c>
      <c r="G23" s="24">
        <v>1552525943.8499913</v>
      </c>
    </row>
    <row r="24" spans="4:7" ht="17.25" x14ac:dyDescent="0.35">
      <c r="D24" s="23">
        <v>20</v>
      </c>
      <c r="E24" s="1" t="s">
        <v>28</v>
      </c>
      <c r="F24" s="1">
        <v>853411013.34000003</v>
      </c>
      <c r="G24" s="24">
        <v>671211941.82680845</v>
      </c>
    </row>
    <row r="25" spans="4:7" ht="17.25" x14ac:dyDescent="0.35">
      <c r="D25" s="23">
        <v>21</v>
      </c>
      <c r="E25" s="1" t="s">
        <v>29</v>
      </c>
      <c r="F25" s="1">
        <v>13567568185.051098</v>
      </c>
      <c r="G25" s="24">
        <v>13567568185.049355</v>
      </c>
    </row>
    <row r="26" spans="4:7" ht="17.25" x14ac:dyDescent="0.35">
      <c r="D26" s="23">
        <v>22</v>
      </c>
      <c r="E26" s="1" t="s">
        <v>30</v>
      </c>
      <c r="F26" s="1">
        <v>3288889104.8516998</v>
      </c>
      <c r="G26" s="24">
        <v>2586727389.2808976</v>
      </c>
    </row>
    <row r="27" spans="4:7" ht="18" thickBot="1" x14ac:dyDescent="0.4">
      <c r="D27" s="25">
        <v>25</v>
      </c>
      <c r="E27" s="26" t="s">
        <v>31</v>
      </c>
      <c r="F27" s="26">
        <v>744984562.79597974</v>
      </c>
      <c r="G27" s="27">
        <v>585934007.42306566</v>
      </c>
    </row>
    <row r="28" spans="4:7" ht="18" thickBot="1" x14ac:dyDescent="0.4">
      <c r="D28" s="28"/>
      <c r="E28" s="29" t="s">
        <v>32</v>
      </c>
      <c r="F28" s="29">
        <f>SUM(F5:F27)</f>
        <v>67164103479.898766</v>
      </c>
      <c r="G28" s="30">
        <f>SUM(G5:G27)</f>
        <v>55721505699.45948</v>
      </c>
    </row>
    <row r="29" spans="4:7" ht="15.75" x14ac:dyDescent="0.25">
      <c r="D29" s="2"/>
      <c r="E29" s="2"/>
      <c r="F29" s="2"/>
      <c r="G29" s="2"/>
    </row>
    <row r="30" spans="4:7" ht="15.75" x14ac:dyDescent="0.25">
      <c r="D30" s="2"/>
      <c r="E30" s="2"/>
      <c r="F30" s="2"/>
      <c r="G30" s="2"/>
    </row>
    <row r="31" spans="4:7" ht="15.75" x14ac:dyDescent="0.25">
      <c r="D31" s="2"/>
      <c r="E31" s="2"/>
      <c r="F31" s="2"/>
      <c r="G31" s="2"/>
    </row>
    <row r="32" spans="4:7" ht="15.75" x14ac:dyDescent="0.25">
      <c r="D32" s="2"/>
      <c r="E32" s="2"/>
      <c r="F32" s="2"/>
      <c r="G32" s="2"/>
    </row>
    <row r="33" spans="4:7" ht="15.75" x14ac:dyDescent="0.25">
      <c r="D33" s="2"/>
      <c r="E33" s="2"/>
      <c r="F33" s="2"/>
      <c r="G33"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August 2021 GenCo Sheet </vt:lpstr>
      <vt:lpstr>August 2021 GenCo Sheet  2</vt:lpstr>
      <vt:lpstr>'August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2022-04-08T14:52:28Z</cp:lastPrinted>
  <dcterms:created xsi:type="dcterms:W3CDTF">2022-04-02T18:45:09Z</dcterms:created>
  <dcterms:modified xsi:type="dcterms:W3CDTF">2022-04-08T16:07:09Z</dcterms:modified>
  <cp:contentStatus/>
</cp:coreProperties>
</file>