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02931FFF-30BB-4B8C-A0F9-A0C67F75C971}" xr6:coauthVersionLast="47" xr6:coauthVersionMax="47" xr10:uidLastSave="{00000000-0000-0000-0000-000000000000}"/>
  <bookViews>
    <workbookView xWindow="-120" yWindow="-120" windowWidth="20730" windowHeight="11160" xr2:uid="{00000000-000D-0000-FFFF-FFFF00000000}"/>
  </bookViews>
  <sheets>
    <sheet name="Nov 2021 Discos Remittance" sheetId="1" r:id="rId1"/>
    <sheet name="Nov 2021 Discos Remittance (2)" sheetId="2" r:id="rId2"/>
  </sheets>
  <definedNames>
    <definedName name="_xlnm.Print_Area" localSheetId="0">'Nov 2021 Discos Remittance'!$A$2:$H$62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2" l="1"/>
  <c r="E16" i="2"/>
  <c r="D16" i="2"/>
  <c r="E16" i="1"/>
  <c r="G16" i="1"/>
  <c r="F16" i="1"/>
</calcChain>
</file>

<file path=xl/sharedStrings.xml><?xml version="1.0" encoding="utf-8"?>
<sst xmlns="http://schemas.openxmlformats.org/spreadsheetml/2006/main" count="44" uniqueCount="25">
  <si>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</si>
  <si>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</si>
  <si>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</si>
  <si>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</si>
  <si>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</si>
  <si>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</si>
  <si>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</si>
  <si>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</si>
  <si>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</si>
  <si>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</si>
  <si>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</si>
  <si>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</si>
  <si>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</si>
  <si>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</si>
  <si>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</si>
  <si>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</si>
  <si>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</si>
  <si>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</si>
  <si>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</si>
  <si>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NOVEMBER 2021 PRELIMINARY* DISCO INVOICES AND PAYMENT</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</si>
  <si>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</si>
  <si>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</si>
  <si>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</si>
  <si>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November 2021 Payment Cycle is 86%</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</si>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</sst>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learviewATT"/>
      <family val="2"/>
    </font>
    <font>
      <b/>
      <sz val="12"/>
      <name val="ClearviewATT L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8">
    <xf numFmtId="0" fontId="0" fillId="0" borderId="0" xfId="0"/>
    <xf numFmtId="43" fontId="0" fillId="0" borderId="0" xfId="1" applyFont="1"/>
    <xf numFmtId="0" fontId="2" fillId="2" borderId="5" xfId="2" applyFont="1" applyFill="1" applyBorder="1" applyAlignment="1">
      <alignment horizontal="center" vertical="center" wrapText="1"/>
    </xf>
    <xf numFmtId="0" fontId="2" fillId="2" borderId="11" xfId="2" applyFont="1" applyFill="1" applyBorder="1"/>
    <xf numFmtId="9" fontId="3" fillId="2" borderId="12" xfId="2" applyNumberFormat="1" applyFont="1" applyFill="1" applyBorder="1" applyAlignment="1">
      <alignment horizontal="center"/>
    </xf>
    <xf numFmtId="43" fontId="2" fillId="2" borderId="11" xfId="1" applyFont="1" applyFill="1" applyBorder="1"/>
    <xf numFmtId="0" fontId="2" fillId="2" borderId="10" xfId="2" applyFont="1" applyFill="1" applyBorder="1"/>
    <xf numFmtId="43" fontId="2" fillId="2" borderId="8" xfId="3" applyFont="1" applyFill="1" applyBorder="1"/>
    <xf numFmtId="0" fontId="2" fillId="0" borderId="0" xfId="0" applyFont="1"/>
    <xf numFmtId="0" fontId="2" fillId="2" borderId="4" xfId="2" applyFont="1" applyFill="1" applyBorder="1" applyAlignment="1">
      <alignment horizontal="center" vertical="center" wrapText="1"/>
    </xf>
    <xf numFmtId="0" fontId="0" fillId="0" borderId="0" xfId="0" applyAlignment="1">
      <alignment horizontal="center" wrapText="1"/>
    </xf>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4" fillId="3" borderId="8" xfId="3" applyFont="1" applyFill="1" applyBorder="1"/>
    <xf numFmtId="0" fontId="5" fillId="3" borderId="8" xfId="2" applyFont="1" applyFill="1" applyBorder="1"/>
    <xf numFmtId="0" fontId="2" fillId="2" borderId="6" xfId="2" applyFont="1" applyFill="1" applyBorder="1" applyAlignment="1">
      <alignment horizontal="center" vertical="center" wrapText="1"/>
    </xf>
    <xf numFmtId="43" fontId="4" fillId="3" borderId="9" xfId="3" applyFont="1" applyFill="1" applyBorder="1"/>
    <xf numFmtId="43" fontId="2" fillId="2" borderId="13" xfId="1" applyFont="1" applyFill="1" applyBorder="1"/>
    <xf numFmtId="0" fontId="4" fillId="0" borderId="0" xfId="0" applyFont="1"/>
    <xf numFmtId="0" fontId="4" fillId="0" borderId="0" xfId="0" applyFont="1" applyAlignment="1">
      <alignment horizontal="left" vertical="top" wrapText="1"/>
    </xf>
    <xf numFmtId="0" fontId="2" fillId="2" borderId="1"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43" fontId="4" fillId="2" borderId="1" xfId="3" applyFont="1" applyFill="1" applyBorder="1" applyAlignment="1">
      <alignment horizontal="left"/>
    </xf>
    <xf numFmtId="43" fontId="4" fillId="2" borderId="2" xfId="3" applyFont="1" applyFill="1" applyBorder="1" applyAlignment="1">
      <alignment horizontal="left"/>
    </xf>
    <xf numFmtId="43" fontId="4" fillId="2" borderId="3" xfId="3" applyFont="1" applyFill="1" applyBorder="1" applyAlignment="1">
      <alignment horizontal="left"/>
    </xf>
    <xf numFmtId="0" fontId="4" fillId="0" borderId="0" xfId="0" applyFont="1" applyAlignment="1">
      <alignment horizontal="left" wrapText="1"/>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NOVEMBER 2021 DISCOS REMITTANCE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'Nov 2021 Discos Remittance (2)'!$D$4</c:f>
              <c:strCache>
                <c:ptCount val="1"/>
                <c:pt idx="0">
                  <c:v>INVOICE VALUE (N)</c:v>
                </c:pt>
              </c:strCache>
            </c:strRef>
          </c:tx>
          <c:spPr>
            <a:solidFill>
              <a:schemeClr val="accent1"/>
            </a:solidFill>
            <a:ln>
              <a:noFill/>
            </a:ln>
            <a:effectLst/>
            <a:sp3d/>
          </c:spPr>
          <c:invertIfNegative val="0"/>
          <c:cat>
            <c:strRef>
              <c:f>'Nov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'Nov 2021 Discos Remittance (2)'!$D$5:$D$15</c:f>
              <c:numCache>
                <c:formatCode>_(* #,##0.00_);_(* \(#,##0.00\);_(* "-"??_);_(@_)</c:formatCode>
                <c:ptCount val="11"/>
                <c:pt idx="0">
                  <c:v>8487653057.6999998</c:v>
                </c:pt>
                <c:pt idx="1">
                  <c:v>5855863092.6099997</c:v>
                </c:pt>
                <c:pt idx="2">
                  <c:v>7486538371.5900002</c:v>
                </c:pt>
                <c:pt idx="3">
                  <c:v>6094210964.7399998</c:v>
                </c:pt>
                <c:pt idx="4">
                  <c:v>8997130764.5799999</c:v>
                </c:pt>
                <c:pt idx="5">
                  <c:v>9828683089.8799992</c:v>
                </c:pt>
                <c:pt idx="6">
                  <c:v>3440712653.23</c:v>
                </c:pt>
                <c:pt idx="7">
                  <c:v>5375463348.2799997</c:v>
                </c:pt>
                <c:pt idx="8">
                  <c:v>4971674053.1599998</c:v>
                </c:pt>
                <c:pt idx="9">
                  <c:v>4250051625.0300002</c:v>
                </c:pt>
                <c:pt idx="10">
                  <c:v>2115241523.6700001</c:v>
                </c:pt>
              </c:numCache>
            </c:numRef>
          </c:val>
          <c:extLst>
            <c:ext xmlns:c16="http://schemas.microsoft.com/office/drawing/2014/chart" uri="{C3380CC4-5D6E-409C-BE32-E72D297353CC}">
              <c16:uniqueId val="{00000000-2EF1-4280-B400-1292415A2F94}"/>
            </c:ext>
          </c:extLst>
        </c:ser>
        <c:ser>
          <c:idx val="1"/>
          <c:order val="1"/>
          <c:tx>
            <c:strRef>
              <c:f>'Nov 2021 Discos Remittance (2)'!$E$4</c:f>
              <c:strCache>
                <c:ptCount val="1"/>
                <c:pt idx="0">
                  <c:v>MRO VALUE (N)</c:v>
                </c:pt>
              </c:strCache>
            </c:strRef>
          </c:tx>
          <c:spPr>
            <a:solidFill>
              <a:schemeClr val="accent2"/>
            </a:solidFill>
            <a:ln>
              <a:noFill/>
            </a:ln>
            <a:effectLst/>
            <a:sp3d/>
          </c:spPr>
          <c:invertIfNegative val="0"/>
          <c:cat>
            <c:strRef>
              <c:f>'Nov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'Nov 2021 Discos Remittance (2)'!$E$5:$E$15</c:f>
              <c:numCache>
                <c:formatCode>_(* #,##0.00_);_(* \(#,##0.00\);_(* "-"??_);_(@_)</c:formatCode>
                <c:ptCount val="11"/>
                <c:pt idx="0">
                  <c:v>6940353905.2812901</c:v>
                </c:pt>
                <c:pt idx="1">
                  <c:v>3290409471.7375584</c:v>
                </c:pt>
                <c:pt idx="2">
                  <c:v>5489878587.8869467</c:v>
                </c:pt>
                <c:pt idx="3">
                  <c:v>4365283314.0432625</c:v>
                </c:pt>
                <c:pt idx="4">
                  <c:v>6294392682.9001684</c:v>
                </c:pt>
                <c:pt idx="5">
                  <c:v>7829528949.398407</c:v>
                </c:pt>
                <c:pt idx="6">
                  <c:v>1303341953.043524</c:v>
                </c:pt>
                <c:pt idx="7">
                  <c:v>3977842877.7271996</c:v>
                </c:pt>
                <c:pt idx="8">
                  <c:v>3896798122.8668079</c:v>
                </c:pt>
                <c:pt idx="9">
                  <c:v>2434004565.6546812</c:v>
                </c:pt>
                <c:pt idx="10">
                  <c:v>590786957.56103098</c:v>
                </c:pt>
              </c:numCache>
            </c:numRef>
          </c:val>
          <c:extLst>
            <c:ext xmlns:c16="http://schemas.microsoft.com/office/drawing/2014/chart" uri="{C3380CC4-5D6E-409C-BE32-E72D297353CC}">
              <c16:uniqueId val="{00000001-2EF1-4280-B400-1292415A2F94}"/>
            </c:ext>
          </c:extLst>
        </c:ser>
        <c:ser>
          <c:idx val="2"/>
          <c:order val="2"/>
          <c:tx>
            <c:strRef>
              <c:f>'Nov 2021 Discos Remittance (2)'!$F$4</c:f>
              <c:strCache>
                <c:ptCount val="1"/>
                <c:pt idx="0">
                  <c:v>DISCO PAYMENTS (N)</c:v>
                </c:pt>
              </c:strCache>
            </c:strRef>
          </c:tx>
          <c:spPr>
            <a:solidFill>
              <a:schemeClr val="accent3"/>
            </a:solidFill>
            <a:ln>
              <a:noFill/>
            </a:ln>
            <a:effectLst/>
            <a:sp3d/>
          </c:spPr>
          <c:invertIfNegative val="0"/>
          <c:cat>
            <c:strRef>
              <c:f>'Nov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'Nov 2021 Discos Remittance (2)'!$F$5:$F$15</c:f>
              <c:numCache>
                <c:formatCode>_(* #,##0.00_);_(* \(#,##0.00\);_(* "-"??_);_(@_)</c:formatCode>
                <c:ptCount val="11"/>
                <c:pt idx="0">
                  <c:v>7583718007.0500002</c:v>
                </c:pt>
                <c:pt idx="1">
                  <c:v>2496780221.5500002</c:v>
                </c:pt>
                <c:pt idx="2">
                  <c:v>6469117806.8900003</c:v>
                </c:pt>
                <c:pt idx="3">
                  <c:v>3335386752.1500001</c:v>
                </c:pt>
                <c:pt idx="4">
                  <c:v>4378535940.7600002</c:v>
                </c:pt>
                <c:pt idx="5">
                  <c:v>9341180408.6199989</c:v>
                </c:pt>
                <c:pt idx="6">
                  <c:v>1089356227.53</c:v>
                </c:pt>
                <c:pt idx="7">
                  <c:v>900524590.13</c:v>
                </c:pt>
                <c:pt idx="8">
                  <c:v>2680480946.2199998</c:v>
                </c:pt>
                <c:pt idx="9">
                  <c:v>1459392763.9000001</c:v>
                </c:pt>
                <c:pt idx="10">
                  <c:v>370993065.49000001</c:v>
                </c:pt>
              </c:numCache>
            </c:numRef>
          </c:val>
          <c:extLst>
            <c:ext xmlns:c16="http://schemas.microsoft.com/office/drawing/2014/chart" uri="{C3380CC4-5D6E-409C-BE32-E72D297353CC}">
              <c16:uniqueId val="{00000002-2EF1-4280-B400-1292415A2F94}"/>
            </c:ext>
          </c:extLst>
        </c:ser>
        <c:dLbls>
          <c:showLegendKey val="0"/>
          <c:showVal val="0"/>
          <c:showCatName val="0"/>
          <c:showSerName val="0"/>
          <c:showPercent val="0"/>
          <c:showBubbleSize val="0"/>
        </c:dLbls>
        <c:gapWidth val="150"/>
        <c:shape val="box"/>
        <c:axId val="349344768"/>
        <c:axId val="441195728"/>
        <c:axId val="0"/>
      </c:bar3DChart>
      <c:catAx>
        <c:axId val="3493447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5728"/>
        <c:crosses val="autoZero"/>
        <c:auto val="1"/>
        <c:lblAlgn val="ctr"/>
        <c:lblOffset val="100"/>
        <c:noMultiLvlLbl val="0"/>
      </c:catAx>
      <c:valAx>
        <c:axId val="44119572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34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6</xdr:col>
      <xdr:colOff>1012032</xdr:colOff>
      <xdr:row>49</xdr:row>
      <xdr:rowOff>175024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1"/>
  <sheetViews>
    <sheetView showGridLines="0" tabSelected="1" view="pageBreakPreview" topLeftCell="A5" zoomScale="98" zoomScaleNormal="80" zoomScaleSheetLayoutView="98" workbookViewId="0">
      <selection activeCell="M58" sqref="M58"/>
    </sheetView>
  </sheetViews>
  <sheetFormatPr defaultRowHeight="15"/>
  <cols>
    <col min="2" max="2" width="9.28515625" bestFit="1" customWidth="1"/>
    <col min="3" max="3" width="12.85546875" customWidth="1"/>
    <col min="4" max="4" width="21.140625" customWidth="1"/>
    <col min="5" max="5" width="23.5703125" customWidth="1"/>
    <col min="6" max="6" width="23.85546875" customWidth="1"/>
    <col min="7" max="7" width="24" bestFit="1" customWidth="1"/>
  </cols>
  <sheetData>
    <row r="1" spans="2:7">
      <c r="E1" s="1"/>
    </row>
    <row r="2" spans="2:7" ht="15.75" thickBot="1"/>
    <row r="3" spans="2:7" ht="18" thickBot="1">
      <c r="B3" s="21" t="s">
        <v>19</v>
      </c>
      <c r="C3" s="22"/>
      <c r="D3" s="22"/>
      <c r="E3" s="22"/>
      <c r="F3" s="22"/>
      <c r="G3" s="23"/>
    </row>
    <row r="4" spans="2:7" s="10" customFormat="1" ht="90" customHeight="1">
      <c r="B4" s="9" t="s">
        <v>0</v>
      </c>
      <c r="C4" s="2" t="s">
        <v>1</v>
      </c>
      <c r="D4" s="2" t="s">
        <v>2</v>
      </c>
      <c r="E4" s="2" t="s">
        <v>3</v>
      </c>
      <c r="F4" s="2" t="s">
        <v>4</v>
      </c>
      <c r="G4" s="16" t="s">
        <v>5</v>
      </c>
    </row>
    <row r="5" spans="2:7" ht="17.25">
      <c r="B5" s="11">
        <v>1</v>
      </c>
      <c r="C5" s="12" t="s">
        <v>6</v>
      </c>
      <c r="D5" s="13">
        <v>0.81769999999999998</v>
      </c>
      <c r="E5" s="14">
        <v>8487653057.6999998</v>
      </c>
      <c r="F5" s="14">
        <v>6940353905.2812901</v>
      </c>
      <c r="G5" s="17">
        <v>7583718007.0500002</v>
      </c>
    </row>
    <row r="6" spans="2:7" ht="17.25">
      <c r="B6" s="11">
        <v>2</v>
      </c>
      <c r="C6" s="12" t="s">
        <v>7</v>
      </c>
      <c r="D6" s="13">
        <v>0.56189999999999996</v>
      </c>
      <c r="E6" s="14">
        <v>5855863092.6099997</v>
      </c>
      <c r="F6" s="14">
        <v>3290409471.7375584</v>
      </c>
      <c r="G6" s="17">
        <v>2496780221.5500002</v>
      </c>
    </row>
    <row r="7" spans="2:7" ht="17.25">
      <c r="B7" s="11">
        <v>3</v>
      </c>
      <c r="C7" s="12" t="s">
        <v>8</v>
      </c>
      <c r="D7" s="13">
        <v>0.73329999999999995</v>
      </c>
      <c r="E7" s="14">
        <v>7486538371.5900002</v>
      </c>
      <c r="F7" s="14">
        <v>5489878587.8869467</v>
      </c>
      <c r="G7" s="17">
        <v>6469117806.8900003</v>
      </c>
    </row>
    <row r="8" spans="2:7" ht="17.25">
      <c r="B8" s="11">
        <v>4</v>
      </c>
      <c r="C8" s="15" t="s">
        <v>9</v>
      </c>
      <c r="D8" s="13">
        <v>0.71630000000000005</v>
      </c>
      <c r="E8" s="14">
        <v>6094210964.7399998</v>
      </c>
      <c r="F8" s="14">
        <v>4365283314.0432625</v>
      </c>
      <c r="G8" s="17">
        <v>3335386752.1500001</v>
      </c>
    </row>
    <row r="9" spans="2:7" ht="17.25">
      <c r="B9" s="11">
        <v>5</v>
      </c>
      <c r="C9" s="12" t="s">
        <v>10</v>
      </c>
      <c r="D9" s="13">
        <v>0.6996</v>
      </c>
      <c r="E9" s="14">
        <v>8997130764.5799999</v>
      </c>
      <c r="F9" s="14">
        <v>6294392682.9001684</v>
      </c>
      <c r="G9" s="17">
        <v>4378535940.7600002</v>
      </c>
    </row>
    <row r="10" spans="2:7" ht="17.25">
      <c r="B10" s="11">
        <v>6</v>
      </c>
      <c r="C10" s="12" t="s">
        <v>11</v>
      </c>
      <c r="D10" s="13">
        <v>0.79659999999999997</v>
      </c>
      <c r="E10" s="14">
        <v>9828683089.8799992</v>
      </c>
      <c r="F10" s="14">
        <v>7829528949.398407</v>
      </c>
      <c r="G10" s="17">
        <v>9341180408.6199989</v>
      </c>
    </row>
    <row r="11" spans="2:7" ht="17.25">
      <c r="B11" s="11">
        <v>7</v>
      </c>
      <c r="C11" s="12" t="s">
        <v>12</v>
      </c>
      <c r="D11" s="13">
        <v>0.37880000000000003</v>
      </c>
      <c r="E11" s="14">
        <v>3440712653.23</v>
      </c>
      <c r="F11" s="14">
        <v>1303341953.043524</v>
      </c>
      <c r="G11" s="17">
        <v>1089356227.53</v>
      </c>
    </row>
    <row r="12" spans="2:7" ht="17.25">
      <c r="B12" s="11">
        <v>8</v>
      </c>
      <c r="C12" s="12" t="s">
        <v>13</v>
      </c>
      <c r="D12" s="13">
        <v>0.74</v>
      </c>
      <c r="E12" s="14">
        <v>5375463348.2799997</v>
      </c>
      <c r="F12" s="14">
        <v>3977842877.7271996</v>
      </c>
      <c r="G12" s="17">
        <v>900524590.13</v>
      </c>
    </row>
    <row r="13" spans="2:7" ht="17.25">
      <c r="B13" s="11">
        <v>9</v>
      </c>
      <c r="C13" s="12" t="s">
        <v>14</v>
      </c>
      <c r="D13" s="13">
        <v>0.78380000000000005</v>
      </c>
      <c r="E13" s="14">
        <v>4971674053.1599998</v>
      </c>
      <c r="F13" s="14">
        <v>3896798122.8668079</v>
      </c>
      <c r="G13" s="17">
        <v>2680480946.2199998</v>
      </c>
    </row>
    <row r="14" spans="2:7" ht="17.25">
      <c r="B14" s="11">
        <v>10</v>
      </c>
      <c r="C14" s="12" t="s">
        <v>15</v>
      </c>
      <c r="D14" s="13">
        <v>0.57269999999999999</v>
      </c>
      <c r="E14" s="14">
        <v>4250051625.0300002</v>
      </c>
      <c r="F14" s="14">
        <v>2434004565.6546812</v>
      </c>
      <c r="G14" s="17">
        <v>1459392763.9000001</v>
      </c>
    </row>
    <row r="15" spans="2:7" ht="17.25">
      <c r="B15" s="11">
        <v>11</v>
      </c>
      <c r="C15" s="12" t="s">
        <v>16</v>
      </c>
      <c r="D15" s="13">
        <v>0.27929999999999999</v>
      </c>
      <c r="E15" s="14">
        <v>2115241523.6700001</v>
      </c>
      <c r="F15" s="14">
        <v>590786957.56103098</v>
      </c>
      <c r="G15" s="17">
        <v>370993065.49000001</v>
      </c>
    </row>
    <row r="16" spans="2:7" s="8" customFormat="1" ht="18" thickBot="1">
      <c r="B16" s="6"/>
      <c r="C16" s="3" t="s">
        <v>17</v>
      </c>
      <c r="D16" s="4"/>
      <c r="E16" s="5">
        <f>SUM(E5:E15)</f>
        <v>66903222544.470001</v>
      </c>
      <c r="F16" s="7">
        <f>SUM(F5:F15)</f>
        <v>46412621388.100868</v>
      </c>
      <c r="G16" s="18">
        <f>SUM(G5:G15)</f>
        <v>40105466730.290001</v>
      </c>
    </row>
    <row r="17" spans="2:7" ht="18" thickBot="1">
      <c r="B17" s="24" t="s">
        <v>18</v>
      </c>
      <c r="C17" s="25"/>
      <c r="D17" s="25"/>
      <c r="E17" s="25"/>
      <c r="F17" s="25"/>
      <c r="G17" s="26"/>
    </row>
    <row r="52" spans="2:7" s="19" customFormat="1" ht="18.75" customHeight="1">
      <c r="B52" s="8" t="s">
        <v>20</v>
      </c>
    </row>
    <row r="53" spans="2:7" s="19" customFormat="1" ht="12.75" customHeight="1">
      <c r="B53" s="20" t="s">
        <v>23</v>
      </c>
      <c r="C53" s="20"/>
      <c r="D53" s="20"/>
      <c r="E53" s="20"/>
      <c r="F53" s="20"/>
      <c r="G53" s="20"/>
    </row>
    <row r="54" spans="2:7" s="19" customFormat="1" ht="26.25" customHeight="1">
      <c r="B54" s="20"/>
      <c r="C54" s="20"/>
      <c r="D54" s="20"/>
      <c r="E54" s="20"/>
      <c r="F54" s="20"/>
      <c r="G54" s="20"/>
    </row>
    <row r="55" spans="2:7" s="19" customFormat="1" ht="17.25" customHeight="1">
      <c r="B55" s="20" t="s">
        <v>24</v>
      </c>
      <c r="C55" s="20"/>
      <c r="D55" s="20"/>
      <c r="E55" s="20"/>
      <c r="F55" s="20"/>
      <c r="G55" s="20"/>
    </row>
    <row r="56" spans="2:7" s="19" customFormat="1" ht="92.25" customHeight="1">
      <c r="B56" s="20"/>
      <c r="C56" s="20"/>
      <c r="D56" s="20"/>
      <c r="E56" s="20"/>
      <c r="F56" s="20"/>
      <c r="G56" s="20"/>
    </row>
    <row r="57" spans="2:7" s="19" customFormat="1" ht="7.5" customHeight="1">
      <c r="B57" s="27" t="s">
        <v>21</v>
      </c>
      <c r="C57" s="27"/>
      <c r="D57" s="27"/>
      <c r="E57" s="27"/>
      <c r="F57" s="27"/>
      <c r="G57" s="27"/>
    </row>
    <row r="58" spans="2:7" s="19" customFormat="1" ht="30.75" customHeight="1">
      <c r="B58" s="27"/>
      <c r="C58" s="27"/>
      <c r="D58" s="27"/>
      <c r="E58" s="27"/>
      <c r="F58" s="27"/>
      <c r="G58" s="27"/>
    </row>
    <row r="59" spans="2:7" ht="7.5" customHeight="1"/>
    <row r="60" spans="2:7" s="19" customFormat="1" ht="10.5" customHeight="1">
      <c r="B60" s="27" t="s">
        <v>22</v>
      </c>
      <c r="C60" s="27"/>
      <c r="D60" s="27"/>
      <c r="E60" s="27"/>
      <c r="F60" s="27"/>
      <c r="G60" s="27"/>
    </row>
    <row r="61" spans="2:7" s="19" customFormat="1" ht="39.75" customHeight="1">
      <c r="B61" s="27"/>
      <c r="C61" s="27"/>
      <c r="D61" s="27"/>
      <c r="E61" s="27"/>
      <c r="F61" s="27"/>
      <c r="G61" s="27"/>
    </row>
  </sheetData>
  <sheetProtection algorithmName="SHA-512" hashValue="/Ab++hU/FA18WoC2Wx62d5ZLKNcfhEcN2r8ZX33OUpre7EMCXtX10eVUvylexYEJ2Su+yIPbRjWtzZ8/ZSyB8Q==" saltValue="w+sOHhUASI+PD2ELHYjr5A==" spinCount="100000" sheet="1" objects="1" scenarios="1"/>
  <mergeCells count="6">
    <mergeCell ref="B60:G61"/>
    <mergeCell ref="B53:G54"/>
    <mergeCell ref="B55:G56"/>
    <mergeCell ref="B3:G3"/>
    <mergeCell ref="B17:G17"/>
    <mergeCell ref="B57:G58"/>
  </mergeCells>
  <conditionalFormatting sqref="H5:H15">
    <cfRule type="cellIs" dxfId="1" priority="1" operator="greaterThan">
      <formula>0</formula>
    </cfRule>
  </conditionalFormatting>
  <pageMargins left="0.7" right="0.7" top="0.75" bottom="0.75" header="0.3" footer="0.3"/>
  <pageSetup scale="6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topLeftCell="A2" zoomScale="80" zoomScaleNormal="80" workbookViewId="0">
      <selection activeCell="U8" sqref="U8"/>
    </sheetView>
  </sheetViews>
  <sheetFormatPr defaultRowHeight="15"/>
  <cols>
    <col min="2" max="2" width="9.28515625" bestFit="1" customWidth="1"/>
    <col min="3" max="3" width="12.85546875" customWidth="1"/>
    <col min="4" max="4" width="23.5703125" customWidth="1"/>
    <col min="5" max="5" width="23.85546875" customWidth="1"/>
    <col min="6" max="6" width="24" bestFit="1" customWidth="1"/>
  </cols>
  <sheetData>
    <row r="1" spans="2:6">
      <c r="D1" s="1"/>
    </row>
    <row r="2" spans="2:6" ht="15.75" thickBot="1"/>
    <row r="3" spans="2:6" ht="18" thickBot="1">
      <c r="B3" s="21" t="s">
        <v>19</v>
      </c>
      <c r="C3" s="22"/>
      <c r="D3" s="22"/>
      <c r="E3" s="22"/>
      <c r="F3" s="23"/>
    </row>
    <row r="4" spans="2:6" s="10" customFormat="1" ht="34.5">
      <c r="B4" s="9" t="s">
        <v>0</v>
      </c>
      <c r="C4" s="2" t="s">
        <v>1</v>
      </c>
      <c r="D4" s="2" t="s">
        <v>3</v>
      </c>
      <c r="E4" s="2" t="s">
        <v>4</v>
      </c>
      <c r="F4" s="16" t="s">
        <v>5</v>
      </c>
    </row>
    <row r="5" spans="2:6" ht="17.25">
      <c r="B5" s="11">
        <v>1</v>
      </c>
      <c r="C5" s="12" t="s">
        <v>6</v>
      </c>
      <c r="D5" s="14">
        <v>8487653057.6999998</v>
      </c>
      <c r="E5" s="14">
        <v>6940353905.2812901</v>
      </c>
      <c r="F5" s="17">
        <v>7583718007.0500002</v>
      </c>
    </row>
    <row r="6" spans="2:6" ht="17.25">
      <c r="B6" s="11">
        <v>2</v>
      </c>
      <c r="C6" s="12" t="s">
        <v>7</v>
      </c>
      <c r="D6" s="14">
        <v>5855863092.6099997</v>
      </c>
      <c r="E6" s="14">
        <v>3290409471.7375584</v>
      </c>
      <c r="F6" s="17">
        <v>2496780221.5500002</v>
      </c>
    </row>
    <row r="7" spans="2:6" ht="17.25">
      <c r="B7" s="11">
        <v>3</v>
      </c>
      <c r="C7" s="12" t="s">
        <v>8</v>
      </c>
      <c r="D7" s="14">
        <v>7486538371.5900002</v>
      </c>
      <c r="E7" s="14">
        <v>5489878587.8869467</v>
      </c>
      <c r="F7" s="17">
        <v>6469117806.8900003</v>
      </c>
    </row>
    <row r="8" spans="2:6" ht="17.25">
      <c r="B8" s="11">
        <v>4</v>
      </c>
      <c r="C8" s="15" t="s">
        <v>9</v>
      </c>
      <c r="D8" s="14">
        <v>6094210964.7399998</v>
      </c>
      <c r="E8" s="14">
        <v>4365283314.0432625</v>
      </c>
      <c r="F8" s="17">
        <v>3335386752.1500001</v>
      </c>
    </row>
    <row r="9" spans="2:6" ht="17.25">
      <c r="B9" s="11">
        <v>5</v>
      </c>
      <c r="C9" s="12" t="s">
        <v>10</v>
      </c>
      <c r="D9" s="14">
        <v>8997130764.5799999</v>
      </c>
      <c r="E9" s="14">
        <v>6294392682.9001684</v>
      </c>
      <c r="F9" s="17">
        <v>4378535940.7600002</v>
      </c>
    </row>
    <row r="10" spans="2:6" ht="17.25">
      <c r="B10" s="11">
        <v>6</v>
      </c>
      <c r="C10" s="12" t="s">
        <v>11</v>
      </c>
      <c r="D10" s="14">
        <v>9828683089.8799992</v>
      </c>
      <c r="E10" s="14">
        <v>7829528949.398407</v>
      </c>
      <c r="F10" s="17">
        <v>9341180408.6199989</v>
      </c>
    </row>
    <row r="11" spans="2:6" ht="17.25">
      <c r="B11" s="11">
        <v>7</v>
      </c>
      <c r="C11" s="12" t="s">
        <v>12</v>
      </c>
      <c r="D11" s="14">
        <v>3440712653.23</v>
      </c>
      <c r="E11" s="14">
        <v>1303341953.043524</v>
      </c>
      <c r="F11" s="17">
        <v>1089356227.53</v>
      </c>
    </row>
    <row r="12" spans="2:6" ht="17.25">
      <c r="B12" s="11">
        <v>8</v>
      </c>
      <c r="C12" s="12" t="s">
        <v>13</v>
      </c>
      <c r="D12" s="14">
        <v>5375463348.2799997</v>
      </c>
      <c r="E12" s="14">
        <v>3977842877.7271996</v>
      </c>
      <c r="F12" s="17">
        <v>900524590.13</v>
      </c>
    </row>
    <row r="13" spans="2:6" ht="17.25">
      <c r="B13" s="11">
        <v>9</v>
      </c>
      <c r="C13" s="12" t="s">
        <v>14</v>
      </c>
      <c r="D13" s="14">
        <v>4971674053.1599998</v>
      </c>
      <c r="E13" s="14">
        <v>3896798122.8668079</v>
      </c>
      <c r="F13" s="17">
        <v>2680480946.2199998</v>
      </c>
    </row>
    <row r="14" spans="2:6" ht="17.25">
      <c r="B14" s="11">
        <v>10</v>
      </c>
      <c r="C14" s="12" t="s">
        <v>15</v>
      </c>
      <c r="D14" s="14">
        <v>4250051625.0300002</v>
      </c>
      <c r="E14" s="14">
        <v>2434004565.6546812</v>
      </c>
      <c r="F14" s="17">
        <v>1459392763.9000001</v>
      </c>
    </row>
    <row r="15" spans="2:6" ht="17.25">
      <c r="B15" s="11">
        <v>11</v>
      </c>
      <c r="C15" s="12" t="s">
        <v>16</v>
      </c>
      <c r="D15" s="14">
        <v>2115241523.6700001</v>
      </c>
      <c r="E15" s="14">
        <v>590786957.56103098</v>
      </c>
      <c r="F15" s="17">
        <v>370993065.49000001</v>
      </c>
    </row>
    <row r="16" spans="2:6" s="8" customFormat="1" ht="18" thickBot="1">
      <c r="B16" s="6"/>
      <c r="C16" s="3" t="s">
        <v>17</v>
      </c>
      <c r="D16" s="5">
        <f>SUM(D5:D15)</f>
        <v>66903222544.470001</v>
      </c>
      <c r="E16" s="7">
        <f>SUM(E5:E15)</f>
        <v>46412621388.100868</v>
      </c>
      <c r="F16" s="18">
        <f>SUM(F5:F15)</f>
        <v>40105466730.290001</v>
      </c>
    </row>
    <row r="17" spans="2:6" ht="18" thickBot="1">
      <c r="B17" s="24" t="s">
        <v>18</v>
      </c>
      <c r="C17" s="25"/>
      <c r="D17" s="25"/>
      <c r="E17" s="25"/>
      <c r="F17" s="26"/>
    </row>
  </sheetData>
  <mergeCells count="2">
    <mergeCell ref="B3:F3"/>
    <mergeCell ref="B17:F17"/>
  </mergeCells>
  <conditionalFormatting sqref="G5:G15">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 2021 Discos Remittance</vt:lpstr>
      <vt:lpstr>Nov 2021 Discos Remittance (2)</vt:lpstr>
      <vt:lpstr>'Nov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2022-04-26T12:49:43Z</cp:lastPrinted>
  <dcterms:created xsi:type="dcterms:W3CDTF">2022-04-06T11:55:15Z</dcterms:created>
  <dcterms:modified xsi:type="dcterms:W3CDTF">2022-05-29T13:29:43Z</dcterms:modified>
</cp:coreProperties>
</file>